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นน\งานประกัน\ประกันคณะ\2563\ฐานข้อมูล 2563\ระดับบัณฑิตศึกษา\"/>
    </mc:Choice>
  </mc:AlternateContent>
  <bookViews>
    <workbookView xWindow="0" yWindow="0" windowWidth="28800" windowHeight="12330" tabRatio="968"/>
  </bookViews>
  <sheets>
    <sheet name="นักศึกษาป.โท" sheetId="8" r:id="rId1"/>
    <sheet name="นักศึกษาป.เอก" sheetId="15" r:id="rId2"/>
    <sheet name="นักศึกษาป.บัณฑิต" sheetId="7" r:id="rId3"/>
  </sheets>
  <definedNames>
    <definedName name="_xlnm.Print_Area" localSheetId="0">นักศึกษาป.โท!$A$1:$E$67</definedName>
    <definedName name="_xlnm.Print_Area" localSheetId="2">นักศึกษาป.บัณฑิต!$A$1:$H$23</definedName>
    <definedName name="_xlnm.Print_Area" localSheetId="1">นักศึกษาป.เอก!$A$1:$E$31</definedName>
    <definedName name="_xlnm.Print_Area">#REF!</definedName>
    <definedName name="_xlnm.Print_Titles" localSheetId="0">นักศึกษาป.โท!$1:$3</definedName>
    <definedName name="_xlnm.Print_Titles" localSheetId="1">นักศึกษาป.เอก!$1:$3</definedName>
    <definedName name="Q_01Government_ครอง" localSheetId="1">#REF!</definedName>
    <definedName name="Q_01Government_ครอง">#REF!</definedName>
    <definedName name="Q_02Government_ว่าง" localSheetId="1">#REF!</definedName>
    <definedName name="Q_02Government_ว่าง">#REF!</definedName>
    <definedName name="Q_06TotalGovern" localSheetId="1">#REF!</definedName>
    <definedName name="Q_06TotalGovern">#REF!</definedName>
    <definedName name="Q_07TotalGovern_ครอง" localSheetId="1">#REF!</definedName>
    <definedName name="Q_07TotalGovern_ครอง">#REF!</definedName>
    <definedName name="test" localSheetId="1">#REF!</definedName>
    <definedName name="test">#REF!</definedName>
    <definedName name="ก่า" localSheetId="1">#REF!</definedName>
    <definedName name="ก่า">#REF!</definedName>
    <definedName name="มา" localSheetId="1">#REF!</definedName>
    <definedName name="มา">#REF!</definedName>
  </definedNames>
  <calcPr calcId="162913"/>
</workbook>
</file>

<file path=xl/calcChain.xml><?xml version="1.0" encoding="utf-8"?>
<calcChain xmlns="http://schemas.openxmlformats.org/spreadsheetml/2006/main">
  <c r="C30" i="15" l="1"/>
  <c r="C29" i="15" s="1"/>
  <c r="E29" i="15"/>
  <c r="D29" i="15"/>
  <c r="C28" i="15"/>
  <c r="C27" i="15"/>
  <c r="E26" i="15"/>
  <c r="D26" i="15"/>
  <c r="C25" i="15"/>
  <c r="C24" i="15"/>
  <c r="C23" i="15"/>
  <c r="C22" i="15"/>
  <c r="C21" i="15"/>
  <c r="C20" i="15"/>
  <c r="C19" i="15"/>
  <c r="C18" i="15"/>
  <c r="E17" i="15"/>
  <c r="D17" i="15"/>
  <c r="C16" i="15"/>
  <c r="C15" i="15"/>
  <c r="C14" i="15"/>
  <c r="C13" i="15"/>
  <c r="C12" i="15"/>
  <c r="C11" i="15"/>
  <c r="C10" i="15"/>
  <c r="E9" i="15"/>
  <c r="D9" i="15"/>
  <c r="C8" i="15"/>
  <c r="C7" i="15"/>
  <c r="C6" i="15" s="1"/>
  <c r="E6" i="15"/>
  <c r="D6" i="15"/>
  <c r="C66" i="8"/>
  <c r="C65" i="8"/>
  <c r="C64" i="8" s="1"/>
  <c r="E64" i="8"/>
  <c r="D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C50" i="8"/>
  <c r="C49" i="8"/>
  <c r="C48" i="8"/>
  <c r="C47" i="8"/>
  <c r="C46" i="8"/>
  <c r="C45" i="8"/>
  <c r="C44" i="8"/>
  <c r="C43" i="8"/>
  <c r="C42" i="8"/>
  <c r="C41" i="8"/>
  <c r="E40" i="8"/>
  <c r="D40" i="8"/>
  <c r="C39" i="8"/>
  <c r="C38" i="8"/>
  <c r="C37" i="8"/>
  <c r="C36" i="8"/>
  <c r="C35" i="8"/>
  <c r="C34" i="8"/>
  <c r="C33" i="8"/>
  <c r="C32" i="8"/>
  <c r="E31" i="8"/>
  <c r="D31" i="8"/>
  <c r="C30" i="8"/>
  <c r="C29" i="8"/>
  <c r="C28" i="8"/>
  <c r="C27" i="8"/>
  <c r="C26" i="8"/>
  <c r="C25" i="8"/>
  <c r="C24" i="8"/>
  <c r="C23" i="8"/>
  <c r="E22" i="8"/>
  <c r="D22" i="8"/>
  <c r="C21" i="8"/>
  <c r="D19" i="8"/>
  <c r="C18" i="8"/>
  <c r="C17" i="8"/>
  <c r="C16" i="8"/>
  <c r="C15" i="8"/>
  <c r="E14" i="8"/>
  <c r="D14" i="8"/>
  <c r="C13" i="8"/>
  <c r="C12" i="8"/>
  <c r="E11" i="8"/>
  <c r="D11" i="8"/>
  <c r="C10" i="8"/>
  <c r="C9" i="8"/>
  <c r="C8" i="8"/>
  <c r="C7" i="8"/>
  <c r="E6" i="8"/>
  <c r="D6" i="8"/>
  <c r="C4" i="7"/>
  <c r="C11" i="8" l="1"/>
  <c r="C6" i="8"/>
  <c r="C26" i="15"/>
  <c r="C31" i="8"/>
  <c r="C14" i="8"/>
  <c r="C22" i="8"/>
  <c r="E4" i="8"/>
  <c r="C40" i="8"/>
  <c r="E4" i="15"/>
  <c r="C9" i="15"/>
  <c r="C17" i="15"/>
  <c r="D4" i="8"/>
  <c r="D4" i="15"/>
  <c r="C4" i="15" l="1"/>
  <c r="C4" i="8"/>
</calcChain>
</file>

<file path=xl/sharedStrings.xml><?xml version="1.0" encoding="utf-8"?>
<sst xmlns="http://schemas.openxmlformats.org/spreadsheetml/2006/main" count="112" uniqueCount="89">
  <si>
    <t>รวมทั้งสิ้น</t>
  </si>
  <si>
    <t>คณะครุศาสตร์อุตสาหกรรม</t>
  </si>
  <si>
    <t>คณะเทคโนโลยีการเกษตร</t>
  </si>
  <si>
    <t>คณะเทคโนโลยีคหกรรมศาสตร์</t>
  </si>
  <si>
    <t>คณะเทคโนโลยีสื่อสารมวลชน</t>
  </si>
  <si>
    <t>คณะบริหารธุรกิจ</t>
  </si>
  <si>
    <t>คณะวิทยาศาสตร์และเทคโนโลยี</t>
  </si>
  <si>
    <t>คณะวิศวกรรมศาสตร์</t>
  </si>
  <si>
    <t>คณะศิลปกรรมศาสตร์</t>
  </si>
  <si>
    <t>วิชาชีพครู</t>
  </si>
  <si>
    <t>เทคโนโลยีสื่อสารมวลชน</t>
  </si>
  <si>
    <t>คณะ/สาขา</t>
  </si>
  <si>
    <t>ภาคปกติ</t>
  </si>
  <si>
    <t>ภาคพิเศษ</t>
  </si>
  <si>
    <t>เทคโนโลยีการผลิตพืช</t>
  </si>
  <si>
    <t>เทคโนโลยีอาหาร</t>
  </si>
  <si>
    <t>ตารางแสดงจำนวนนักศึกษาทั้งหมดระดับประกาศนียบัตรบัณฑิต</t>
  </si>
  <si>
    <t>ตารางแสดงจำนวนนักศึกษาทั้งหมดระดับปริญญาโท</t>
  </si>
  <si>
    <t>ตารางแสดงจำนวนนักศึกษาทั้งหมดระดับปริญญาเอก</t>
  </si>
  <si>
    <t>สาขาวิชาเทคโนโลยีสีและการออกแบบ</t>
  </si>
  <si>
    <t>สาขาวิชาวิศวกรรมพลังงานและวัสดุ</t>
  </si>
  <si>
    <t>สาขาวิชาเทคนิคศึกษา</t>
  </si>
  <si>
    <t>สาขาวิชาเทคโนโลยีและสื่อสารการศึกษา</t>
  </si>
  <si>
    <t>สาขาวิชาการพัฒนาหลักสูตรและนวัตกรรมการสอน</t>
  </si>
  <si>
    <t>สาขาวิชาการบริหารการศึกษา</t>
  </si>
  <si>
    <t>สาขาวิชาวิศวกรรมเมคคาทรอนิกส์</t>
  </si>
  <si>
    <t>สาขาวิชาเทคโนโลยีคหกรรมศาสตร์ - กลุ่มวิชาสิ่งทอและเครื่องนุ่งห่ม</t>
  </si>
  <si>
    <t>สาขาวิชาเทคโนโลยีคหกรรมศาสตร์ - กลุ่มวิชาอาหารและโภชนาการ</t>
  </si>
  <si>
    <t>ปรัชญาดุษฎีบัณฑิต สาขาวิชาบริหารธุรกิจ - กลุ่มวิชาการตลาด</t>
  </si>
  <si>
    <t>ปรัชญาดุษฎีบัณฑิต สาขาวิชาบริหารธุรกิจ - กลุ่มวิชาการบัญชี</t>
  </si>
  <si>
    <t>ปรัชญาดุษฎีบัณฑิต สาขาวิชาบริหารธุรกิจ - กลุ่มวิชาระบบสารสนเทศ</t>
  </si>
  <si>
    <t>ปรัชญาดุษฎีบัณฑิต สาขาวิชาบริหารธุรกิจ - กลุ่มวิชาธุรกิจระหว่างประเทศ</t>
  </si>
  <si>
    <t>ปรัชญาดุษฎีบัณฑิต สาขาวิชาบริหารธุรกิจ - กลุ่มวิชาการจัดการวิศวกรรมธุรกิจ</t>
  </si>
  <si>
    <t>ปรัชญาดุษฎีบัณฑิต สาขาวิชาบริหารธุรกิจ - กลุ่มวิชาการเงิน</t>
  </si>
  <si>
    <t>สาขาวิชาชีววิทยาประยุกต์</t>
  </si>
  <si>
    <t>สาขาวิชาวิทยาการข้อมูลและสารสนเทศ</t>
  </si>
  <si>
    <t>สาขาวิชาเคมีประยุกต์ - กลุ่มวิชาเคมีวัสดุและนาโนเทคโนโลยี</t>
  </si>
  <si>
    <t>สาขาวิชาเคมีประยุกต์ - กลุ่มวิชาเคมีวิเคราะห์และสิ่งแวดล้อม</t>
  </si>
  <si>
    <t>สาขาวิชาเคมีประยุกต์ - กลุ่มวิชาเคมีชีวภาพ</t>
  </si>
  <si>
    <t>สาขาวิชาชีววิทยาประยุกต์ - กลุ่มวิชาเทคโนโลยีชีวภาพเพื่ออุตสาหกรรม</t>
  </si>
  <si>
    <t>สาขาวิชาชีววิทยาประยุกต์ - กลุ่มวิชาชีววิทยาประยุกต์</t>
  </si>
  <si>
    <t>บริหารธุรกิจมหาบัณฑิต - กลุ่มวิชาการตลาด</t>
  </si>
  <si>
    <t>บริหารธุรกิจมหาบัณฑิต - กลุ่มวิชาการจัดการทั่วไป</t>
  </si>
  <si>
    <t>บริหารธุรกิจมหาบัณฑิต - กลุ่มวิชาการบัญชี</t>
  </si>
  <si>
    <t>บริหารธุรกิจมหาบัณฑิต - กลุ่มวิชาระบบสารสนเทศ</t>
  </si>
  <si>
    <t>บริหารธุรกิจมหาบัณฑิต - กลุ่มวิชาธุรกิจระหว่างประเทศ</t>
  </si>
  <si>
    <t>บริหารธุรกิจมหาบัณฑิต - กลุ่มวิชาการจัดการวิศวกรรมธุรกิจ</t>
  </si>
  <si>
    <t>บริหารธุรกิจมหาบัณฑิต - กลุ่มวิชาการเงิน</t>
  </si>
  <si>
    <t>บริหารธุรกิจมหาบัณฑิต - กลุ่มวิชาการจัดการโลจิสติกส์</t>
  </si>
  <si>
    <t>ปรัชญาดุษฎีบัณฑิตสาขาวิชาวิศวกรรมศาสตร์ - กลุ่มวิขาวิศวกรรมโยธา</t>
  </si>
  <si>
    <t>สาขาวิชาวิศวกรรมไฟฟา</t>
  </si>
  <si>
    <t>ปรัชญาดุษฎีบัณฑิตสาขาวิชาวิศวกรรมศาสตร์ - กลุ่มวิขาวิศวกรรมไฟฟ้า</t>
  </si>
  <si>
    <t>ปรัชญาดุษฎีบัณฑิตสาขาวิชาวิศวกรรมศาสตร์ - กลุ่มวิขาวิศวกรรมเครื่องกล</t>
  </si>
  <si>
    <t>สาขาวิชาวิศวกรรมสิ่งทอ</t>
  </si>
  <si>
    <t>สาขาวิชาวิศวกรรมเครื่องกล</t>
  </si>
  <si>
    <t>สาขาวิชาวิศวกรรมเคมี</t>
  </si>
  <si>
    <t>สาขาวิชาวิศวกรรมวัสดุ</t>
  </si>
  <si>
    <t>สาขาวิชาวิศวกรรมเครื่องจักรกลเกษตร</t>
  </si>
  <si>
    <t>สาขาวิชาทัศนศิลป์และการออกแบบ</t>
  </si>
  <si>
    <t>สาขาวิชานาฏศิลป์ศึกษา</t>
  </si>
  <si>
    <t>สาขาวิชาวิศวกรรมโยธา - กลุ่มวิชาวิศวกรรมโครงสร้าง</t>
  </si>
  <si>
    <t>สาขาวิชาวิศวกรรมโยธา - กลุ่มวิชาวิศวกรรมขนส่ง</t>
  </si>
  <si>
    <t>สาขาวิชาวิศวกรรมโยธา - กลุ่มวิชาวิศวกรรมบริหารงานก่อสร้าง</t>
  </si>
  <si>
    <t>สาขาวิชาวิศวกรรมโยธา - กลุ่มวิชาวิศวกรรมสิ่งแวดล้อม</t>
  </si>
  <si>
    <t>สาขาวิชาวิศวกรรมไฟฟา - กลุ่มวิชาวิศวกรรมอิเล็กทรอนิกส์และโทรคมนาคม</t>
  </si>
  <si>
    <t>สาขาวิชาวิศวกรรมไฟฟา - กลุ่มวิชาวิศวกรรมคอมพิวเตอร์</t>
  </si>
  <si>
    <t>สาขาวิชาวิศวกรรมไฟฟา - กลุ่มวิชาวิศวกรรมไฟฟ้าและการควบคุมอัตโนมัติ</t>
  </si>
  <si>
    <t>สาขาวิชาวิศวกรรมเครื่องกล - กลุ่มวิชาหุ่นยนต์และการควบคุม</t>
  </si>
  <si>
    <t>สาขาวิชาวิศวกรรมอุตสาหการและการผลิต - กลุ่มวิชาวิศวกรรมอุตสาหการ</t>
  </si>
  <si>
    <t>สาขาวิชาวิศวกรรมอุตสาหการและการผลิต - กลุ่มวิชาวิศวกรรมการผลิต</t>
  </si>
  <si>
    <t>สาขาวิชาวิศวกรรมเครื่องกล - กลุ่มวิชาวิศวกรรมพลังงาน</t>
  </si>
  <si>
    <t>ปรัชญาดุษฎีบัณฑิตสาขาวิชาวิศวกรรมศาสตร์ - กลุ่มวิขาวิศวกรรมอุตสาหการ</t>
  </si>
  <si>
    <t>Energy and Materials Engineering</t>
  </si>
  <si>
    <t>ปรัชญาดุษฎีบัณฑิตสาขาวิชาวิศวกรรมศาสตร์ - กลุ่มวิขาวิศวกรรมวัสดุ</t>
  </si>
  <si>
    <t>สาขาวิชาเทคโนโลยีคหกรรมศาสตร์ - กลุ่มวิชางานประดิษฐ์</t>
  </si>
  <si>
    <t>สาขาวิชาเทคโนโลยีคหกรรมศาสตร์ - กลุ่มวิชาการพัฒนาการเด็กและครอบครัว</t>
  </si>
  <si>
    <t>สาขาวิชาวิศวกรรมอิเล็กทรอนิกส์และโทรคมนาคม - วิศวกรรมโทรคมนาคม</t>
  </si>
  <si>
    <t>สาขาวิชาวิศวกรรมการผลิต</t>
  </si>
  <si>
    <t>สาขาวิชาวิศวกรรมอุตสาหการ</t>
  </si>
  <si>
    <t>สาขาวิชาวิศวกรรมโยธา - กลุ่มวิชาวิศวกรรมเทคนิคธรณี</t>
  </si>
  <si>
    <t>สาขาวิชาเคมีนวัตกรรม</t>
  </si>
  <si>
    <t>สาขาวิชาวิศวกรรมอิเล็กทรอนิกส์และโทรคมนาคม - วิศวกรรมอิเล็กทรอนิกส์</t>
  </si>
  <si>
    <t>จำแนกตามคณะ/วิทยาลัย หลักสูตร และสาขาวิชา ปีการศึกษา  2563</t>
  </si>
  <si>
    <t>สาขาวิชาวิศวกรรมเครื่องกล - กลุ่มวิชาวิศวกรรมระบบราง</t>
  </si>
  <si>
    <t>ปรัชญาดุษฎีบัณฑิต สาขาวิชาบริหารธุรกิจ - กลุ่มวิชาการจัดการ</t>
  </si>
  <si>
    <t>Color Science and Human Vision</t>
  </si>
  <si>
    <t>เคมีประยุกต์-เคมีวัสดุและนาโนเทคโนโลยี</t>
  </si>
  <si>
    <t>Mechatronics Engineering</t>
  </si>
  <si>
    <t>สบศ. ข้อมูล ณ วันที่ 18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</si>
</sst>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฿&quot;#,##0.00;[Red]\-&quot;฿&quot;#,##0.00"/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;[Red]0"/>
    <numFmt numFmtId="189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AngsanaUPC"/>
      <family val="1"/>
      <charset val="222"/>
    </font>
    <font>
      <b/>
      <sz val="16"/>
      <color theme="1" tint="4.9989318521683403E-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9" tint="0.59996337778862885"/>
      </patternFill>
    </fill>
    <fill>
      <patternFill patternType="solid">
        <fgColor theme="9" tint="0.59999389629810485"/>
        <bgColor theme="9" tint="0.5999633777886288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2" fillId="0" borderId="0"/>
    <xf numFmtId="0" fontId="1" fillId="2" borderId="0" applyNumberFormat="0" applyBorder="0" applyAlignment="0" applyProtection="0"/>
    <xf numFmtId="187" fontId="3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0" fontId="5" fillId="0" borderId="4" xfId="12" applyFont="1" applyBorder="1"/>
    <xf numFmtId="0" fontId="6" fillId="0" borderId="4" xfId="12" applyFont="1" applyBorder="1"/>
    <xf numFmtId="188" fontId="9" fillId="3" borderId="1" xfId="11" applyNumberFormat="1" applyFont="1" applyFill="1" applyBorder="1" applyAlignment="1">
      <alignment horizontal="center" vertical="center"/>
    </xf>
    <xf numFmtId="0" fontId="4" fillId="5" borderId="1" xfId="8" applyFont="1" applyFill="1" applyBorder="1" applyAlignment="1">
      <alignment horizontal="center" vertical="center"/>
    </xf>
    <xf numFmtId="41" fontId="9" fillId="3" borderId="1" xfId="3" applyNumberFormat="1" applyFont="1" applyFill="1" applyBorder="1" applyAlignment="1">
      <alignment horizontal="center" vertical="center"/>
    </xf>
    <xf numFmtId="41" fontId="9" fillId="3" borderId="1" xfId="11" applyNumberFormat="1" applyFont="1" applyFill="1" applyBorder="1" applyAlignment="1">
      <alignment horizontal="center" vertical="center"/>
    </xf>
    <xf numFmtId="41" fontId="8" fillId="3" borderId="2" xfId="3" applyNumberFormat="1" applyFont="1" applyFill="1" applyBorder="1" applyAlignment="1">
      <alignment horizontal="center" vertical="center"/>
    </xf>
    <xf numFmtId="41" fontId="9" fillId="3" borderId="3" xfId="3" applyNumberFormat="1" applyFont="1" applyFill="1" applyBorder="1" applyAlignment="1">
      <alignment horizontal="left" vertical="center"/>
    </xf>
    <xf numFmtId="41" fontId="8" fillId="0" borderId="1" xfId="3" applyNumberFormat="1" applyFont="1" applyBorder="1" applyAlignment="1">
      <alignment horizontal="center" vertical="center"/>
    </xf>
    <xf numFmtId="41" fontId="9" fillId="0" borderId="1" xfId="11" applyNumberFormat="1" applyFont="1" applyFill="1" applyBorder="1" applyAlignment="1">
      <alignment horizontal="center" vertical="center"/>
    </xf>
    <xf numFmtId="41" fontId="9" fillId="4" borderId="1" xfId="11" applyNumberFormat="1" applyFont="1" applyFill="1" applyBorder="1" applyAlignment="1">
      <alignment horizontal="center" vertical="center"/>
    </xf>
    <xf numFmtId="41" fontId="9" fillId="0" borderId="1" xfId="11" applyNumberFormat="1" applyFont="1" applyBorder="1" applyAlignment="1">
      <alignment horizontal="center" vertical="center"/>
    </xf>
    <xf numFmtId="41" fontId="11" fillId="0" borderId="1" xfId="3" applyNumberFormat="1" applyFont="1" applyBorder="1" applyAlignment="1">
      <alignment horizontal="center" vertical="center"/>
    </xf>
    <xf numFmtId="41" fontId="10" fillId="0" borderId="1" xfId="3" applyNumberFormat="1" applyFont="1" applyBorder="1" applyAlignment="1">
      <alignment horizontal="center" vertical="center"/>
    </xf>
    <xf numFmtId="0" fontId="9" fillId="0" borderId="1" xfId="3" applyNumberFormat="1" applyFont="1" applyBorder="1" applyAlignment="1">
      <alignment horizontal="center" vertical="center"/>
    </xf>
    <xf numFmtId="0" fontId="8" fillId="0" borderId="1" xfId="3" applyNumberFormat="1" applyFont="1" applyBorder="1" applyAlignment="1">
      <alignment horizontal="left" vertical="center"/>
    </xf>
    <xf numFmtId="0" fontId="8" fillId="0" borderId="1" xfId="3" applyNumberFormat="1" applyFont="1" applyBorder="1" applyAlignment="1">
      <alignment horizontal="center" vertical="center"/>
    </xf>
    <xf numFmtId="189" fontId="8" fillId="4" borderId="1" xfId="11" applyNumberFormat="1" applyFont="1" applyFill="1" applyBorder="1" applyAlignment="1">
      <alignment horizontal="center" vertical="center"/>
    </xf>
    <xf numFmtId="189" fontId="8" fillId="0" borderId="1" xfId="11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3" applyNumberFormat="1" applyFont="1" applyFill="1" applyAlignment="1">
      <alignment horizontal="center" vertical="center"/>
    </xf>
    <xf numFmtId="0" fontId="8" fillId="0" borderId="0" xfId="3" applyNumberFormat="1" applyFont="1" applyAlignment="1">
      <alignment horizontal="center" vertical="center"/>
    </xf>
    <xf numFmtId="0" fontId="8" fillId="3" borderId="0" xfId="3" applyNumberFormat="1" applyFont="1" applyFill="1" applyAlignment="1">
      <alignment horizontal="center" vertical="center"/>
    </xf>
    <xf numFmtId="0" fontId="9" fillId="0" borderId="0" xfId="3" applyNumberFormat="1" applyFont="1" applyAlignment="1">
      <alignment horizontal="center" vertical="center"/>
    </xf>
    <xf numFmtId="0" fontId="8" fillId="0" borderId="0" xfId="3" applyNumberFormat="1" applyFont="1" applyAlignment="1">
      <alignment horizontal="left" vertical="center"/>
    </xf>
    <xf numFmtId="189" fontId="8" fillId="4" borderId="0" xfId="11" applyNumberFormat="1" applyFont="1" applyFill="1" applyAlignment="1">
      <alignment horizontal="center" vertical="center"/>
    </xf>
    <xf numFmtId="189" fontId="8" fillId="0" borderId="0" xfId="11" applyNumberFormat="1" applyFont="1" applyAlignment="1">
      <alignment horizontal="center" vertical="center"/>
    </xf>
    <xf numFmtId="41" fontId="8" fillId="0" borderId="0" xfId="3" applyNumberFormat="1" applyFont="1" applyFill="1" applyAlignment="1">
      <alignment horizontal="center" vertical="center"/>
    </xf>
    <xf numFmtId="0" fontId="4" fillId="6" borderId="4" xfId="8" applyFont="1" applyFill="1" applyBorder="1" applyAlignment="1">
      <alignment horizontal="center" vertical="center"/>
    </xf>
    <xf numFmtId="1" fontId="9" fillId="0" borderId="1" xfId="3" applyNumberFormat="1" applyFont="1" applyBorder="1" applyAlignment="1">
      <alignment horizontal="center" vertical="center"/>
    </xf>
    <xf numFmtId="41" fontId="8" fillId="0" borderId="1" xfId="11" applyNumberFormat="1" applyFont="1" applyFill="1" applyBorder="1" applyAlignment="1">
      <alignment horizontal="center" vertical="center"/>
    </xf>
    <xf numFmtId="41" fontId="8" fillId="4" borderId="1" xfId="11" applyNumberFormat="1" applyFont="1" applyFill="1" applyBorder="1" applyAlignment="1">
      <alignment horizontal="center" vertical="center"/>
    </xf>
    <xf numFmtId="41" fontId="8" fillId="0" borderId="1" xfId="11" applyNumberFormat="1" applyFont="1" applyBorder="1" applyAlignment="1">
      <alignment horizontal="center" vertical="center"/>
    </xf>
    <xf numFmtId="0" fontId="6" fillId="0" borderId="1" xfId="12" applyFont="1" applyBorder="1"/>
    <xf numFmtId="41" fontId="9" fillId="7" borderId="1" xfId="11" applyNumberFormat="1" applyFont="1" applyFill="1" applyBorder="1" applyAlignment="1">
      <alignment horizontal="center" vertical="center"/>
    </xf>
    <xf numFmtId="188" fontId="9" fillId="7" borderId="1" xfId="11" applyNumberFormat="1" applyFont="1" applyFill="1" applyBorder="1" applyAlignment="1">
      <alignment horizontal="center" vertical="center"/>
    </xf>
    <xf numFmtId="1" fontId="9" fillId="4" borderId="1" xfId="3" applyNumberFormat="1" applyFont="1" applyFill="1" applyBorder="1" applyAlignment="1">
      <alignment horizontal="center" vertical="center"/>
    </xf>
    <xf numFmtId="41" fontId="8" fillId="3" borderId="0" xfId="3" applyNumberFormat="1" applyFont="1" applyFill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1" fontId="9" fillId="0" borderId="0" xfId="3" applyNumberFormat="1" applyFont="1" applyAlignment="1">
      <alignment horizontal="center" vertical="center"/>
    </xf>
    <xf numFmtId="188" fontId="8" fillId="4" borderId="0" xfId="11" applyNumberFormat="1" applyFont="1" applyFill="1" applyAlignment="1">
      <alignment horizontal="center" vertical="center"/>
    </xf>
    <xf numFmtId="188" fontId="8" fillId="0" borderId="0" xfId="11" applyNumberFormat="1" applyFont="1" applyAlignment="1">
      <alignment horizontal="center" vertical="center"/>
    </xf>
    <xf numFmtId="0" fontId="6" fillId="0" borderId="1" xfId="12" applyFont="1" applyBorder="1" applyAlignment="1">
      <alignment vertical="center"/>
    </xf>
    <xf numFmtId="0" fontId="6" fillId="0" borderId="10" xfId="12" applyFont="1" applyBorder="1" applyAlignment="1">
      <alignment vertical="center"/>
    </xf>
    <xf numFmtId="49" fontId="8" fillId="0" borderId="10" xfId="0" applyNumberFormat="1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6" fillId="0" borderId="12" xfId="12" applyFont="1" applyBorder="1" applyAlignment="1">
      <alignment vertical="center"/>
    </xf>
    <xf numFmtId="0" fontId="5" fillId="8" borderId="5" xfId="12" applyFont="1" applyFill="1" applyBorder="1"/>
    <xf numFmtId="1" fontId="9" fillId="8" borderId="7" xfId="3" applyNumberFormat="1" applyFont="1" applyFill="1" applyBorder="1" applyAlignment="1">
      <alignment horizontal="center" vertical="center"/>
    </xf>
    <xf numFmtId="41" fontId="9" fillId="8" borderId="7" xfId="11" applyNumberFormat="1" applyFont="1" applyFill="1" applyBorder="1" applyAlignment="1">
      <alignment horizontal="center" vertical="center"/>
    </xf>
    <xf numFmtId="41" fontId="9" fillId="3" borderId="10" xfId="11" applyNumberFormat="1" applyFont="1" applyFill="1" applyBorder="1" applyAlignment="1">
      <alignment horizontal="center" vertical="center"/>
    </xf>
    <xf numFmtId="0" fontId="5" fillId="8" borderId="7" xfId="12" applyFont="1" applyFill="1" applyBorder="1"/>
    <xf numFmtId="1" fontId="9" fillId="0" borderId="10" xfId="3" applyNumberFormat="1" applyFont="1" applyBorder="1" applyAlignment="1">
      <alignment horizontal="center" vertical="center"/>
    </xf>
    <xf numFmtId="41" fontId="8" fillId="0" borderId="10" xfId="11" applyNumberFormat="1" applyFont="1" applyFill="1" applyBorder="1" applyAlignment="1">
      <alignment horizontal="center" vertical="center"/>
    </xf>
    <xf numFmtId="41" fontId="8" fillId="0" borderId="10" xfId="11" applyNumberFormat="1" applyFont="1" applyBorder="1" applyAlignment="1">
      <alignment horizontal="center" vertical="center"/>
    </xf>
    <xf numFmtId="0" fontId="6" fillId="0" borderId="10" xfId="12" applyFont="1" applyBorder="1"/>
    <xf numFmtId="41" fontId="8" fillId="4" borderId="10" xfId="11" applyNumberFormat="1" applyFont="1" applyFill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41" fontId="8" fillId="0" borderId="12" xfId="11" applyNumberFormat="1" applyFont="1" applyFill="1" applyBorder="1" applyAlignment="1">
      <alignment horizontal="center" vertical="center"/>
    </xf>
    <xf numFmtId="41" fontId="8" fillId="0" borderId="12" xfId="11" applyNumberFormat="1" applyFont="1" applyBorder="1" applyAlignment="1">
      <alignment horizontal="center" vertical="center"/>
    </xf>
    <xf numFmtId="41" fontId="8" fillId="4" borderId="12" xfId="11" applyNumberFormat="1" applyFont="1" applyFill="1" applyBorder="1" applyAlignment="1">
      <alignment horizontal="center" vertical="center"/>
    </xf>
    <xf numFmtId="0" fontId="8" fillId="0" borderId="0" xfId="3" applyNumberFormat="1" applyFont="1" applyAlignment="1">
      <alignment horizontal="center" vertical="center"/>
    </xf>
    <xf numFmtId="0" fontId="8" fillId="0" borderId="0" xfId="3" applyNumberFormat="1" applyFont="1" applyAlignment="1">
      <alignment horizontal="center" vertical="center"/>
    </xf>
    <xf numFmtId="0" fontId="8" fillId="0" borderId="0" xfId="3" applyNumberFormat="1" applyFont="1" applyAlignment="1">
      <alignment horizontal="center" vertical="center"/>
    </xf>
    <xf numFmtId="41" fontId="9" fillId="8" borderId="11" xfId="11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 shrinkToFit="1"/>
    </xf>
    <xf numFmtId="41" fontId="6" fillId="0" borderId="10" xfId="0" applyNumberFormat="1" applyFont="1" applyFill="1" applyBorder="1" applyAlignment="1">
      <alignment horizontal="center" vertical="center" shrinkToFit="1"/>
    </xf>
    <xf numFmtId="0" fontId="6" fillId="0" borderId="13" xfId="12" applyFont="1" applyBorder="1"/>
    <xf numFmtId="0" fontId="6" fillId="0" borderId="4" xfId="12" applyFont="1" applyBorder="1" applyAlignment="1">
      <alignment vertical="center"/>
    </xf>
    <xf numFmtId="0" fontId="6" fillId="0" borderId="7" xfId="12" applyFont="1" applyBorder="1" applyAlignment="1">
      <alignment vertical="center"/>
    </xf>
    <xf numFmtId="1" fontId="9" fillId="8" borderId="11" xfId="3" applyNumberFormat="1" applyFont="1" applyFill="1" applyBorder="1" applyAlignment="1">
      <alignment horizontal="center" vertical="center"/>
    </xf>
    <xf numFmtId="0" fontId="5" fillId="8" borderId="11" xfId="12" applyFont="1" applyFill="1" applyBorder="1"/>
    <xf numFmtId="1" fontId="9" fillId="0" borderId="7" xfId="3" applyNumberFormat="1" applyFont="1" applyBorder="1" applyAlignment="1">
      <alignment horizontal="center" vertical="center"/>
    </xf>
    <xf numFmtId="41" fontId="8" fillId="0" borderId="7" xfId="11" applyNumberFormat="1" applyFont="1" applyFill="1" applyBorder="1" applyAlignment="1">
      <alignment horizontal="center" vertical="center"/>
    </xf>
    <xf numFmtId="41" fontId="8" fillId="4" borderId="7" xfId="11" applyNumberFormat="1" applyFont="1" applyFill="1" applyBorder="1" applyAlignment="1">
      <alignment horizontal="center" vertical="center"/>
    </xf>
    <xf numFmtId="41" fontId="8" fillId="0" borderId="7" xfId="11" applyNumberFormat="1" applyFont="1" applyBorder="1" applyAlignment="1">
      <alignment horizontal="center" vertical="center"/>
    </xf>
    <xf numFmtId="0" fontId="9" fillId="3" borderId="6" xfId="3" applyNumberFormat="1" applyFont="1" applyFill="1" applyBorder="1" applyAlignment="1">
      <alignment horizontal="center" vertical="center"/>
    </xf>
    <xf numFmtId="0" fontId="8" fillId="0" borderId="0" xfId="3" applyNumberFormat="1" applyFont="1" applyAlignment="1">
      <alignment horizontal="center" vertical="center"/>
    </xf>
    <xf numFmtId="41" fontId="10" fillId="0" borderId="0" xfId="3" applyNumberFormat="1" applyFont="1" applyBorder="1" applyAlignment="1">
      <alignment horizontal="center" vertical="center"/>
    </xf>
    <xf numFmtId="41" fontId="9" fillId="3" borderId="2" xfId="3" applyNumberFormat="1" applyFont="1" applyFill="1" applyBorder="1" applyAlignment="1">
      <alignment horizontal="center" vertical="center"/>
    </xf>
    <xf numFmtId="41" fontId="9" fillId="3" borderId="4" xfId="3" applyNumberFormat="1" applyFont="1" applyFill="1" applyBorder="1" applyAlignment="1">
      <alignment horizontal="center" vertical="center"/>
    </xf>
    <xf numFmtId="41" fontId="9" fillId="3" borderId="8" xfId="3" applyNumberFormat="1" applyFont="1" applyFill="1" applyBorder="1" applyAlignment="1">
      <alignment horizontal="left" vertical="center"/>
    </xf>
    <xf numFmtId="41" fontId="9" fillId="3" borderId="9" xfId="3" applyNumberFormat="1" applyFont="1" applyFill="1" applyBorder="1" applyAlignment="1">
      <alignment horizontal="left" vertical="center"/>
    </xf>
    <xf numFmtId="41" fontId="9" fillId="3" borderId="10" xfId="3" applyNumberFormat="1" applyFont="1" applyFill="1" applyBorder="1" applyAlignment="1">
      <alignment horizontal="left" vertical="center"/>
    </xf>
    <xf numFmtId="0" fontId="10" fillId="0" borderId="0" xfId="3" applyNumberFormat="1" applyFont="1" applyBorder="1" applyAlignment="1">
      <alignment horizontal="center" vertical="top"/>
    </xf>
    <xf numFmtId="0" fontId="9" fillId="3" borderId="2" xfId="3" applyNumberFormat="1" applyFont="1" applyFill="1" applyBorder="1" applyAlignment="1">
      <alignment horizontal="center" vertical="center"/>
    </xf>
    <xf numFmtId="0" fontId="9" fillId="3" borderId="4" xfId="3" applyNumberFormat="1" applyFont="1" applyFill="1" applyBorder="1" applyAlignment="1">
      <alignment horizontal="center" vertical="center"/>
    </xf>
    <xf numFmtId="0" fontId="8" fillId="0" borderId="2" xfId="3" applyNumberFormat="1" applyFont="1" applyBorder="1" applyAlignment="1">
      <alignment horizontal="center" vertical="center"/>
    </xf>
    <xf numFmtId="0" fontId="8" fillId="0" borderId="3" xfId="3" applyNumberFormat="1" applyFont="1" applyBorder="1" applyAlignment="1">
      <alignment horizontal="center" vertical="center"/>
    </xf>
    <xf numFmtId="0" fontId="8" fillId="0" borderId="4" xfId="3" applyNumberFormat="1" applyFont="1" applyBorder="1" applyAlignment="1">
      <alignment horizontal="center" vertical="center"/>
    </xf>
  </cellXfs>
  <cellStyles count="13">
    <cellStyle name="20% - Accent5 2" xfId="4"/>
    <cellStyle name="Comma 10" xfId="5"/>
    <cellStyle name="Comma 2" xfId="6"/>
    <cellStyle name="Normal" xfId="0" builtinId="0"/>
    <cellStyle name="Normal 2" xfId="7"/>
    <cellStyle name="Normal 4" xfId="8"/>
    <cellStyle name="Normal 5" xfId="9"/>
    <cellStyle name="Normal 6" xfId="2"/>
    <cellStyle name="Normal_แยก คณะ ผลผลิต" xfId="12"/>
    <cellStyle name="เครื่องหมายจุลภาค 2 2" xfId="10"/>
    <cellStyle name="เครื่องหมายจุลภาค 5" xfId="11"/>
    <cellStyle name="ปกติ 2 2" xfId="3"/>
    <cellStyle name="ปกติ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Y67"/>
  <sheetViews>
    <sheetView tabSelected="1" view="pageBreakPreview" topLeftCell="A13" zoomScaleNormal="100" zoomScaleSheetLayoutView="100" workbookViewId="0">
      <selection activeCell="E21" sqref="E21"/>
    </sheetView>
  </sheetViews>
  <sheetFormatPr defaultColWidth="6.25" defaultRowHeight="24" customHeight="1" x14ac:dyDescent="0.2"/>
  <cols>
    <col min="1" max="1" width="4.375" style="40" customWidth="1"/>
    <col min="2" max="2" width="64.375" style="25" bestFit="1" customWidth="1"/>
    <col min="3" max="3" width="10.25" style="41" customWidth="1"/>
    <col min="4" max="4" width="10.25" style="42" customWidth="1"/>
    <col min="5" max="5" width="10.875" style="42" customWidth="1"/>
    <col min="6" max="6" width="5.875" style="21" hidden="1" customWidth="1"/>
    <col min="7" max="21" width="0" style="22" hidden="1" customWidth="1"/>
    <col min="22" max="24" width="6.25" style="22"/>
    <col min="25" max="25" width="14.25" style="22" customWidth="1"/>
    <col min="26" max="16384" width="6.25" style="22"/>
  </cols>
  <sheetData>
    <row r="1" spans="1:25" s="21" customFormat="1" ht="27.95" customHeight="1" x14ac:dyDescent="0.2">
      <c r="A1" s="79" t="s">
        <v>17</v>
      </c>
      <c r="B1" s="79"/>
      <c r="C1" s="79"/>
      <c r="D1" s="79"/>
      <c r="E1" s="79"/>
      <c r="F1" s="28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s="21" customFormat="1" ht="27.95" customHeight="1" x14ac:dyDescent="0.2">
      <c r="A2" s="79" t="s">
        <v>82</v>
      </c>
      <c r="B2" s="79"/>
      <c r="C2" s="79"/>
      <c r="D2" s="79"/>
      <c r="E2" s="79"/>
      <c r="F2" s="28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s="21" customFormat="1" ht="23.1" customHeight="1" x14ac:dyDescent="0.2">
      <c r="A3" s="80" t="s">
        <v>11</v>
      </c>
      <c r="B3" s="81"/>
      <c r="C3" s="6" t="s">
        <v>0</v>
      </c>
      <c r="D3" s="6" t="s">
        <v>12</v>
      </c>
      <c r="E3" s="4" t="s">
        <v>13</v>
      </c>
      <c r="F3" s="29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s="21" customFormat="1" ht="23.1" customHeight="1" x14ac:dyDescent="0.2">
      <c r="A4" s="80" t="s">
        <v>0</v>
      </c>
      <c r="B4" s="81"/>
      <c r="C4" s="6">
        <f>SUM(C6,C11,C14,C19,C22,C31,C40,C64)</f>
        <v>743</v>
      </c>
      <c r="D4" s="6">
        <f>SUM(D6,D11,D14,D19,D22,D31,D40,D64)</f>
        <v>173</v>
      </c>
      <c r="E4" s="6">
        <f>SUM(E6,E11,E14,E19,E22,E31,E40,E64)</f>
        <v>570</v>
      </c>
      <c r="F4" s="28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s="21" customFormat="1" ht="23.1" customHeight="1" thickBot="1" x14ac:dyDescent="0.25">
      <c r="A5" s="82"/>
      <c r="B5" s="83"/>
      <c r="C5" s="51"/>
      <c r="D5" s="51"/>
      <c r="E5" s="51"/>
      <c r="F5" s="28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21" customFormat="1" ht="23.1" customHeight="1" x14ac:dyDescent="0.55000000000000004">
      <c r="A6" s="49">
        <v>1</v>
      </c>
      <c r="B6" s="48" t="s">
        <v>1</v>
      </c>
      <c r="C6" s="50">
        <f>SUM(C7:C10)</f>
        <v>163</v>
      </c>
      <c r="D6" s="50">
        <f>SUM(D7:D10)</f>
        <v>0</v>
      </c>
      <c r="E6" s="50">
        <f>SUM(E7:E10)</f>
        <v>163</v>
      </c>
      <c r="F6" s="28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s="21" customFormat="1" ht="23.1" customHeight="1" x14ac:dyDescent="0.2">
      <c r="A7" s="30"/>
      <c r="B7" s="43" t="s">
        <v>22</v>
      </c>
      <c r="C7" s="31">
        <f>SUM(D7:E7)</f>
        <v>43</v>
      </c>
      <c r="D7" s="33">
        <v>0</v>
      </c>
      <c r="E7" s="31">
        <v>43</v>
      </c>
      <c r="F7" s="28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s="21" customFormat="1" ht="23.1" customHeight="1" x14ac:dyDescent="0.2">
      <c r="A8" s="30"/>
      <c r="B8" s="43" t="s">
        <v>23</v>
      </c>
      <c r="C8" s="31">
        <f>SUM(D8:E8)</f>
        <v>46</v>
      </c>
      <c r="D8" s="33">
        <v>0</v>
      </c>
      <c r="E8" s="31">
        <v>46</v>
      </c>
      <c r="F8" s="28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s="21" customFormat="1" ht="23.1" customHeight="1" x14ac:dyDescent="0.2">
      <c r="A9" s="30"/>
      <c r="B9" s="43" t="s">
        <v>24</v>
      </c>
      <c r="C9" s="31">
        <f>SUM(D9:E9)</f>
        <v>61</v>
      </c>
      <c r="D9" s="33">
        <v>0</v>
      </c>
      <c r="E9" s="31">
        <v>61</v>
      </c>
      <c r="F9" s="28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1" customFormat="1" ht="23.1" customHeight="1" thickBot="1" x14ac:dyDescent="0.25">
      <c r="A10" s="53"/>
      <c r="B10" s="44" t="s">
        <v>25</v>
      </c>
      <c r="C10" s="54">
        <f>SUM(D10:E10)</f>
        <v>13</v>
      </c>
      <c r="D10" s="55">
        <v>0</v>
      </c>
      <c r="E10" s="54">
        <v>13</v>
      </c>
      <c r="F10" s="28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s="21" customFormat="1" ht="23.1" customHeight="1" x14ac:dyDescent="0.55000000000000004">
      <c r="A11" s="49">
        <v>2</v>
      </c>
      <c r="B11" s="52" t="s">
        <v>2</v>
      </c>
      <c r="C11" s="50">
        <f>SUM(C12:C13)</f>
        <v>8</v>
      </c>
      <c r="D11" s="50">
        <f>SUM(D12:D13)</f>
        <v>0</v>
      </c>
      <c r="E11" s="50">
        <f>SUM(E12:E13)</f>
        <v>8</v>
      </c>
      <c r="F11" s="28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s="21" customFormat="1" ht="23.1" customHeight="1" x14ac:dyDescent="0.55000000000000004">
      <c r="A12" s="30"/>
      <c r="B12" s="34" t="s">
        <v>14</v>
      </c>
      <c r="C12" s="31">
        <f>SUM(D12:E12)</f>
        <v>0</v>
      </c>
      <c r="D12" s="33">
        <v>0</v>
      </c>
      <c r="E12" s="31">
        <v>0</v>
      </c>
      <c r="F12" s="28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s="21" customFormat="1" ht="23.1" customHeight="1" thickBot="1" x14ac:dyDescent="0.6">
      <c r="A13" s="53"/>
      <c r="B13" s="56" t="s">
        <v>15</v>
      </c>
      <c r="C13" s="54">
        <f>SUM(D13:E13)</f>
        <v>8</v>
      </c>
      <c r="D13" s="55">
        <v>0</v>
      </c>
      <c r="E13" s="54">
        <v>8</v>
      </c>
      <c r="F13" s="28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s="21" customFormat="1" ht="23.1" customHeight="1" x14ac:dyDescent="0.55000000000000004">
      <c r="A14" s="49">
        <v>3</v>
      </c>
      <c r="B14" s="48" t="s">
        <v>3</v>
      </c>
      <c r="C14" s="50">
        <f>SUM(C15:C18)</f>
        <v>50</v>
      </c>
      <c r="D14" s="50">
        <f>SUM(D15:D18)</f>
        <v>0</v>
      </c>
      <c r="E14" s="50">
        <f>SUM(E15:E18)</f>
        <v>50</v>
      </c>
      <c r="F14" s="28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s="21" customFormat="1" ht="23.1" customHeight="1" x14ac:dyDescent="0.2">
      <c r="A15" s="30"/>
      <c r="B15" s="43" t="s">
        <v>26</v>
      </c>
      <c r="C15" s="31">
        <f>SUM(D15:E15)</f>
        <v>12</v>
      </c>
      <c r="D15" s="10">
        <v>0</v>
      </c>
      <c r="E15" s="31">
        <v>12</v>
      </c>
      <c r="F15" s="28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s="21" customFormat="1" ht="23.1" customHeight="1" x14ac:dyDescent="0.2">
      <c r="A16" s="30"/>
      <c r="B16" s="43" t="s">
        <v>27</v>
      </c>
      <c r="C16" s="31">
        <f>SUM(D16:E16)</f>
        <v>26</v>
      </c>
      <c r="D16" s="10">
        <v>0</v>
      </c>
      <c r="E16" s="31">
        <v>26</v>
      </c>
      <c r="F16" s="28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s="21" customFormat="1" ht="23.1" customHeight="1" x14ac:dyDescent="0.2">
      <c r="A17" s="30"/>
      <c r="B17" s="43" t="s">
        <v>74</v>
      </c>
      <c r="C17" s="31">
        <f>SUM(D17:E17)</f>
        <v>11</v>
      </c>
      <c r="D17" s="10">
        <v>0</v>
      </c>
      <c r="E17" s="31">
        <v>11</v>
      </c>
      <c r="F17" s="28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s="21" customFormat="1" ht="23.1" customHeight="1" thickBot="1" x14ac:dyDescent="0.25">
      <c r="A18" s="53"/>
      <c r="B18" s="44" t="s">
        <v>75</v>
      </c>
      <c r="C18" s="54">
        <f>SUM(D18:E18)</f>
        <v>1</v>
      </c>
      <c r="D18" s="57">
        <v>0</v>
      </c>
      <c r="E18" s="55">
        <v>1</v>
      </c>
      <c r="F18" s="28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s="21" customFormat="1" ht="23.1" customHeight="1" x14ac:dyDescent="0.55000000000000004">
      <c r="A19" s="49">
        <v>4</v>
      </c>
      <c r="B19" s="48" t="s">
        <v>4</v>
      </c>
      <c r="C19" s="50">
        <v>12</v>
      </c>
      <c r="D19" s="50">
        <f>SUM(D20:D21)</f>
        <v>4</v>
      </c>
      <c r="E19" s="50">
        <v>8</v>
      </c>
      <c r="F19" s="28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s="21" customFormat="1" ht="23.1" customHeight="1" x14ac:dyDescent="0.55000000000000004">
      <c r="A20" s="30"/>
      <c r="B20" s="2" t="s">
        <v>10</v>
      </c>
      <c r="C20" s="31">
        <v>8</v>
      </c>
      <c r="D20" s="32">
        <v>0</v>
      </c>
      <c r="E20" s="33">
        <v>8</v>
      </c>
      <c r="F20" s="28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s="21" customFormat="1" ht="23.1" customHeight="1" thickBot="1" x14ac:dyDescent="0.6">
      <c r="A21" s="58"/>
      <c r="B21" s="68" t="s">
        <v>19</v>
      </c>
      <c r="C21" s="59">
        <f>SUM(D21:E21)</f>
        <v>4</v>
      </c>
      <c r="D21" s="61">
        <v>4</v>
      </c>
      <c r="E21" s="60">
        <v>0</v>
      </c>
      <c r="F21" s="28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1:25" s="21" customFormat="1" ht="23.1" customHeight="1" x14ac:dyDescent="0.55000000000000004">
      <c r="A22" s="49">
        <v>5</v>
      </c>
      <c r="B22" s="48" t="s">
        <v>5</v>
      </c>
      <c r="C22" s="50">
        <f>SUM(C23:C30)</f>
        <v>154</v>
      </c>
      <c r="D22" s="50">
        <f>SUM(D23:D30)</f>
        <v>0</v>
      </c>
      <c r="E22" s="50">
        <f>SUM(E23:E30)</f>
        <v>154</v>
      </c>
      <c r="F22" s="28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s="21" customFormat="1" ht="23.1" customHeight="1" x14ac:dyDescent="0.2">
      <c r="A23" s="30"/>
      <c r="B23" s="39" t="s">
        <v>41</v>
      </c>
      <c r="C23" s="31">
        <f>SUM(D23:E23)</f>
        <v>23</v>
      </c>
      <c r="D23" s="32">
        <v>0</v>
      </c>
      <c r="E23" s="33">
        <v>23</v>
      </c>
      <c r="F23" s="28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s="21" customFormat="1" ht="23.1" customHeight="1" x14ac:dyDescent="0.2">
      <c r="A24" s="30"/>
      <c r="B24" s="39" t="s">
        <v>42</v>
      </c>
      <c r="C24" s="31">
        <f t="shared" ref="C24:C30" si="0">SUM(D24:E24)</f>
        <v>68</v>
      </c>
      <c r="D24" s="32">
        <v>0</v>
      </c>
      <c r="E24" s="33">
        <v>68</v>
      </c>
      <c r="F24" s="28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s="21" customFormat="1" ht="23.1" customHeight="1" x14ac:dyDescent="0.2">
      <c r="A25" s="30"/>
      <c r="B25" s="39" t="s">
        <v>43</v>
      </c>
      <c r="C25" s="31">
        <f t="shared" si="0"/>
        <v>19</v>
      </c>
      <c r="D25" s="32">
        <v>0</v>
      </c>
      <c r="E25" s="33">
        <v>19</v>
      </c>
      <c r="F25" s="28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s="21" customFormat="1" ht="23.1" customHeight="1" x14ac:dyDescent="0.2">
      <c r="A26" s="30"/>
      <c r="B26" s="39" t="s">
        <v>44</v>
      </c>
      <c r="C26" s="31">
        <f t="shared" si="0"/>
        <v>2</v>
      </c>
      <c r="D26" s="32">
        <v>0</v>
      </c>
      <c r="E26" s="33">
        <v>2</v>
      </c>
      <c r="F26" s="28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s="21" customFormat="1" ht="23.1" customHeight="1" x14ac:dyDescent="0.2">
      <c r="A27" s="30"/>
      <c r="B27" s="39" t="s">
        <v>45</v>
      </c>
      <c r="C27" s="31">
        <f t="shared" si="0"/>
        <v>5</v>
      </c>
      <c r="D27" s="32">
        <v>0</v>
      </c>
      <c r="E27" s="33">
        <v>5</v>
      </c>
      <c r="F27" s="28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s="21" customFormat="1" ht="23.1" customHeight="1" x14ac:dyDescent="0.2">
      <c r="A28" s="30"/>
      <c r="B28" s="39" t="s">
        <v>46</v>
      </c>
      <c r="C28" s="31">
        <f t="shared" si="0"/>
        <v>6</v>
      </c>
      <c r="D28" s="32">
        <v>0</v>
      </c>
      <c r="E28" s="33">
        <v>6</v>
      </c>
      <c r="F28" s="28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s="21" customFormat="1" ht="23.1" customHeight="1" x14ac:dyDescent="0.2">
      <c r="A29" s="30"/>
      <c r="B29" s="39" t="s">
        <v>47</v>
      </c>
      <c r="C29" s="31">
        <f t="shared" si="0"/>
        <v>3</v>
      </c>
      <c r="D29" s="32">
        <v>0</v>
      </c>
      <c r="E29" s="33">
        <v>3</v>
      </c>
      <c r="F29" s="28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s="21" customFormat="1" ht="23.1" customHeight="1" thickBot="1" x14ac:dyDescent="0.25">
      <c r="A30" s="53"/>
      <c r="B30" s="45" t="s">
        <v>48</v>
      </c>
      <c r="C30" s="54">
        <f t="shared" si="0"/>
        <v>28</v>
      </c>
      <c r="D30" s="57">
        <v>0</v>
      </c>
      <c r="E30" s="55">
        <v>28</v>
      </c>
      <c r="F30" s="28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23.1" customHeight="1" x14ac:dyDescent="0.55000000000000004">
      <c r="A31" s="49">
        <v>6</v>
      </c>
      <c r="B31" s="48" t="s">
        <v>6</v>
      </c>
      <c r="C31" s="50">
        <f>SUM(C32:C39)</f>
        <v>67</v>
      </c>
      <c r="D31" s="50">
        <f>SUM(D32:D39)</f>
        <v>49</v>
      </c>
      <c r="E31" s="50">
        <f>SUM(E32:E39)</f>
        <v>18</v>
      </c>
      <c r="F31" s="28"/>
    </row>
    <row r="32" spans="1:25" ht="23.1" customHeight="1" x14ac:dyDescent="0.2">
      <c r="A32" s="30"/>
      <c r="B32" s="20" t="s">
        <v>34</v>
      </c>
      <c r="C32" s="31">
        <f>SUM(D32:E32)</f>
        <v>8</v>
      </c>
      <c r="D32" s="32">
        <v>8</v>
      </c>
      <c r="E32" s="33">
        <v>0</v>
      </c>
      <c r="F32" s="28"/>
    </row>
    <row r="33" spans="1:25" ht="23.1" customHeight="1" x14ac:dyDescent="0.2">
      <c r="A33" s="30"/>
      <c r="B33" s="20" t="s">
        <v>39</v>
      </c>
      <c r="C33" s="31">
        <f t="shared" ref="C33:C38" si="1">SUM(D33:E33)</f>
        <v>1</v>
      </c>
      <c r="D33" s="32">
        <v>1</v>
      </c>
      <c r="E33" s="33">
        <v>0</v>
      </c>
      <c r="F33" s="28"/>
    </row>
    <row r="34" spans="1:25" ht="23.1" customHeight="1" x14ac:dyDescent="0.2">
      <c r="A34" s="30"/>
      <c r="B34" s="20" t="s">
        <v>40</v>
      </c>
      <c r="C34" s="31">
        <f t="shared" si="1"/>
        <v>6</v>
      </c>
      <c r="D34" s="32">
        <v>6</v>
      </c>
      <c r="E34" s="33">
        <v>0</v>
      </c>
      <c r="F34" s="28"/>
    </row>
    <row r="35" spans="1:25" ht="23.1" customHeight="1" x14ac:dyDescent="0.2">
      <c r="A35" s="30"/>
      <c r="B35" s="20" t="s">
        <v>80</v>
      </c>
      <c r="C35" s="31">
        <f>SUM(D35:E35)</f>
        <v>0</v>
      </c>
      <c r="D35" s="32">
        <v>0</v>
      </c>
      <c r="E35" s="32">
        <v>0</v>
      </c>
      <c r="F35" s="28"/>
    </row>
    <row r="36" spans="1:25" ht="23.1" customHeight="1" x14ac:dyDescent="0.2">
      <c r="A36" s="30"/>
      <c r="B36" s="20" t="s">
        <v>36</v>
      </c>
      <c r="C36" s="31">
        <f t="shared" si="1"/>
        <v>16</v>
      </c>
      <c r="D36" s="32">
        <v>16</v>
      </c>
      <c r="E36" s="32">
        <v>0</v>
      </c>
      <c r="F36" s="28"/>
    </row>
    <row r="37" spans="1:25" ht="23.1" customHeight="1" x14ac:dyDescent="0.2">
      <c r="A37" s="30"/>
      <c r="B37" s="20" t="s">
        <v>37</v>
      </c>
      <c r="C37" s="31">
        <f t="shared" si="1"/>
        <v>15</v>
      </c>
      <c r="D37" s="32">
        <v>15</v>
      </c>
      <c r="E37" s="32">
        <v>0</v>
      </c>
      <c r="F37" s="28"/>
    </row>
    <row r="38" spans="1:25" ht="23.1" customHeight="1" x14ac:dyDescent="0.2">
      <c r="A38" s="30"/>
      <c r="B38" s="20" t="s">
        <v>38</v>
      </c>
      <c r="C38" s="31">
        <f t="shared" si="1"/>
        <v>3</v>
      </c>
      <c r="D38" s="32">
        <v>3</v>
      </c>
      <c r="E38" s="32">
        <v>0</v>
      </c>
      <c r="F38" s="28"/>
    </row>
    <row r="39" spans="1:25" ht="23.1" customHeight="1" thickBot="1" x14ac:dyDescent="0.25">
      <c r="A39" s="53"/>
      <c r="B39" s="46" t="s">
        <v>35</v>
      </c>
      <c r="C39" s="54">
        <f>SUM(D39:E39)</f>
        <v>18</v>
      </c>
      <c r="D39" s="57">
        <v>0</v>
      </c>
      <c r="E39" s="57">
        <v>18</v>
      </c>
      <c r="F39" s="28"/>
    </row>
    <row r="40" spans="1:25" ht="23.1" customHeight="1" x14ac:dyDescent="0.55000000000000004">
      <c r="A40" s="49">
        <v>7</v>
      </c>
      <c r="B40" s="48" t="s">
        <v>7</v>
      </c>
      <c r="C40" s="50">
        <f>SUM(C41:C63)</f>
        <v>220</v>
      </c>
      <c r="D40" s="50">
        <f>SUM(D41:D63)</f>
        <v>119</v>
      </c>
      <c r="E40" s="50">
        <f>SUM(E41:E63)</f>
        <v>101</v>
      </c>
      <c r="F40" s="28"/>
    </row>
    <row r="41" spans="1:25" s="21" customFormat="1" ht="23.1" customHeight="1" x14ac:dyDescent="0.2">
      <c r="A41" s="30"/>
      <c r="B41" s="20" t="s">
        <v>50</v>
      </c>
      <c r="C41" s="31">
        <f>SUM(D41:E41)</f>
        <v>4</v>
      </c>
      <c r="D41" s="32">
        <v>1</v>
      </c>
      <c r="E41" s="32">
        <v>3</v>
      </c>
      <c r="F41" s="28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s="21" customFormat="1" ht="23.1" customHeight="1" x14ac:dyDescent="0.2">
      <c r="A42" s="30"/>
      <c r="B42" s="20" t="s">
        <v>66</v>
      </c>
      <c r="C42" s="31">
        <f>SUM(D42:E42)</f>
        <v>18</v>
      </c>
      <c r="D42" s="32">
        <v>9</v>
      </c>
      <c r="E42" s="32">
        <v>9</v>
      </c>
      <c r="F42" s="28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s="21" customFormat="1" ht="23.1" customHeight="1" x14ac:dyDescent="0.2">
      <c r="A43" s="30"/>
      <c r="B43" s="20" t="s">
        <v>64</v>
      </c>
      <c r="C43" s="31">
        <f t="shared" ref="C43:C66" si="2">SUM(D43:E43)</f>
        <v>13</v>
      </c>
      <c r="D43" s="32">
        <v>6</v>
      </c>
      <c r="E43" s="32">
        <v>7</v>
      </c>
      <c r="F43" s="28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s="21" customFormat="1" ht="23.1" customHeight="1" x14ac:dyDescent="0.2">
      <c r="A44" s="30"/>
      <c r="B44" s="20" t="s">
        <v>65</v>
      </c>
      <c r="C44" s="31">
        <f t="shared" si="2"/>
        <v>2</v>
      </c>
      <c r="D44" s="32">
        <v>1</v>
      </c>
      <c r="E44" s="32">
        <v>1</v>
      </c>
      <c r="F44" s="28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s="21" customFormat="1" ht="23.1" customHeight="1" x14ac:dyDescent="0.2">
      <c r="A45" s="30"/>
      <c r="B45" s="20" t="s">
        <v>60</v>
      </c>
      <c r="C45" s="31">
        <f t="shared" si="2"/>
        <v>24</v>
      </c>
      <c r="D45" s="32">
        <v>11</v>
      </c>
      <c r="E45" s="32">
        <v>13</v>
      </c>
      <c r="F45" s="28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s="21" customFormat="1" ht="23.1" customHeight="1" x14ac:dyDescent="0.2">
      <c r="A46" s="30"/>
      <c r="B46" s="20" t="s">
        <v>61</v>
      </c>
      <c r="C46" s="31">
        <f t="shared" si="2"/>
        <v>5</v>
      </c>
      <c r="D46" s="32">
        <v>2</v>
      </c>
      <c r="E46" s="32">
        <v>3</v>
      </c>
      <c r="F46" s="28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s="21" customFormat="1" ht="23.1" customHeight="1" x14ac:dyDescent="0.2">
      <c r="A47" s="30"/>
      <c r="B47" s="20" t="s">
        <v>63</v>
      </c>
      <c r="C47" s="31">
        <f t="shared" si="2"/>
        <v>6</v>
      </c>
      <c r="D47" s="32">
        <v>5</v>
      </c>
      <c r="E47" s="33">
        <v>1</v>
      </c>
      <c r="F47" s="28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s="21" customFormat="1" ht="23.1" customHeight="1" x14ac:dyDescent="0.2">
      <c r="A48" s="30"/>
      <c r="B48" s="20" t="s">
        <v>62</v>
      </c>
      <c r="C48" s="31">
        <f t="shared" si="2"/>
        <v>2</v>
      </c>
      <c r="D48" s="32">
        <v>1</v>
      </c>
      <c r="E48" s="33">
        <v>1</v>
      </c>
      <c r="F48" s="28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s="21" customFormat="1" ht="23.1" customHeight="1" x14ac:dyDescent="0.2">
      <c r="A49" s="30"/>
      <c r="B49" s="20" t="s">
        <v>79</v>
      </c>
      <c r="C49" s="31">
        <f>SUM(D49:E49)</f>
        <v>4</v>
      </c>
      <c r="D49" s="32"/>
      <c r="E49" s="33">
        <v>4</v>
      </c>
      <c r="F49" s="28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ht="23.1" customHeight="1" x14ac:dyDescent="0.2">
      <c r="A50" s="30"/>
      <c r="B50" s="20" t="s">
        <v>68</v>
      </c>
      <c r="C50" s="31">
        <f t="shared" si="2"/>
        <v>23</v>
      </c>
      <c r="D50" s="32">
        <v>5</v>
      </c>
      <c r="E50" s="33">
        <v>18</v>
      </c>
      <c r="F50" s="35">
        <f t="shared" ref="F50:U50" si="3">SUM(F51:F51)</f>
        <v>0</v>
      </c>
      <c r="G50" s="36">
        <f t="shared" si="3"/>
        <v>0</v>
      </c>
      <c r="H50" s="36">
        <f t="shared" si="3"/>
        <v>0</v>
      </c>
      <c r="I50" s="36">
        <f t="shared" si="3"/>
        <v>0</v>
      </c>
      <c r="J50" s="36">
        <f t="shared" si="3"/>
        <v>0</v>
      </c>
      <c r="K50" s="36">
        <f t="shared" si="3"/>
        <v>0</v>
      </c>
      <c r="L50" s="36">
        <f t="shared" si="3"/>
        <v>0</v>
      </c>
      <c r="M50" s="36">
        <f t="shared" si="3"/>
        <v>0</v>
      </c>
      <c r="N50" s="36">
        <f t="shared" si="3"/>
        <v>0</v>
      </c>
      <c r="O50" s="36">
        <f t="shared" si="3"/>
        <v>0</v>
      </c>
      <c r="P50" s="36">
        <f t="shared" si="3"/>
        <v>0</v>
      </c>
      <c r="Q50" s="36">
        <f t="shared" si="3"/>
        <v>0</v>
      </c>
      <c r="R50" s="36">
        <f t="shared" si="3"/>
        <v>0</v>
      </c>
      <c r="S50" s="36">
        <f t="shared" si="3"/>
        <v>0</v>
      </c>
      <c r="T50" s="36">
        <f t="shared" si="3"/>
        <v>0</v>
      </c>
      <c r="U50" s="36">
        <f t="shared" si="3"/>
        <v>0</v>
      </c>
    </row>
    <row r="51" spans="1:25" ht="23.1" customHeight="1" x14ac:dyDescent="0.2">
      <c r="A51" s="30"/>
      <c r="B51" s="20" t="s">
        <v>69</v>
      </c>
      <c r="C51" s="31">
        <f t="shared" si="2"/>
        <v>22</v>
      </c>
      <c r="D51" s="32">
        <v>7</v>
      </c>
      <c r="E51" s="33">
        <v>15</v>
      </c>
      <c r="F51" s="28"/>
    </row>
    <row r="52" spans="1:25" ht="23.1" customHeight="1" x14ac:dyDescent="0.2">
      <c r="A52" s="37"/>
      <c r="B52" s="20" t="s">
        <v>54</v>
      </c>
      <c r="C52" s="31">
        <f>SUM(D52:E52)</f>
        <v>1</v>
      </c>
      <c r="D52" s="32">
        <v>1</v>
      </c>
      <c r="E52" s="32">
        <v>0</v>
      </c>
      <c r="F52" s="28"/>
    </row>
    <row r="53" spans="1:25" ht="23.1" customHeight="1" x14ac:dyDescent="0.2">
      <c r="A53" s="37"/>
      <c r="B53" s="20" t="s">
        <v>78</v>
      </c>
      <c r="C53" s="31">
        <f>SUM(D53:E53)</f>
        <v>4</v>
      </c>
      <c r="D53" s="32">
        <v>0</v>
      </c>
      <c r="E53" s="32">
        <v>4</v>
      </c>
      <c r="F53" s="28"/>
    </row>
    <row r="54" spans="1:25" ht="23.1" customHeight="1" x14ac:dyDescent="0.2">
      <c r="A54" s="37"/>
      <c r="B54" s="20" t="s">
        <v>77</v>
      </c>
      <c r="C54" s="31">
        <f>SUM(D54:E54)</f>
        <v>4</v>
      </c>
      <c r="D54" s="32">
        <v>0</v>
      </c>
      <c r="E54" s="32">
        <v>4</v>
      </c>
      <c r="F54" s="28"/>
    </row>
    <row r="55" spans="1:25" ht="23.1" customHeight="1" x14ac:dyDescent="0.2">
      <c r="A55" s="37"/>
      <c r="B55" s="20" t="s">
        <v>67</v>
      </c>
      <c r="C55" s="31">
        <f t="shared" si="2"/>
        <v>11</v>
      </c>
      <c r="D55" s="32">
        <v>6</v>
      </c>
      <c r="E55" s="32">
        <v>5</v>
      </c>
      <c r="F55" s="28"/>
    </row>
    <row r="56" spans="1:25" ht="23.1" customHeight="1" x14ac:dyDescent="0.2">
      <c r="A56" s="37"/>
      <c r="B56" s="20" t="s">
        <v>70</v>
      </c>
      <c r="C56" s="31">
        <f t="shared" si="2"/>
        <v>9</v>
      </c>
      <c r="D56" s="32">
        <v>5</v>
      </c>
      <c r="E56" s="32">
        <v>4</v>
      </c>
      <c r="F56" s="28"/>
    </row>
    <row r="57" spans="1:25" s="64" customFormat="1" ht="23.1" customHeight="1" x14ac:dyDescent="0.2">
      <c r="A57" s="37"/>
      <c r="B57" s="20" t="s">
        <v>83</v>
      </c>
      <c r="C57" s="31">
        <f>SUM(D57:E57)</f>
        <v>0</v>
      </c>
      <c r="D57" s="32">
        <v>0</v>
      </c>
      <c r="E57" s="32">
        <v>0</v>
      </c>
      <c r="F57" s="28"/>
    </row>
    <row r="58" spans="1:25" ht="23.1" customHeight="1" x14ac:dyDescent="0.2">
      <c r="A58" s="37"/>
      <c r="B58" s="20" t="s">
        <v>53</v>
      </c>
      <c r="C58" s="31">
        <f>SUM(D58:E58)</f>
        <v>2</v>
      </c>
      <c r="D58" s="32">
        <v>2</v>
      </c>
      <c r="E58" s="32">
        <v>0</v>
      </c>
      <c r="F58" s="28"/>
    </row>
    <row r="59" spans="1:25" s="63" customFormat="1" ht="23.1" customHeight="1" x14ac:dyDescent="0.2">
      <c r="A59" s="37"/>
      <c r="B59" s="20" t="s">
        <v>81</v>
      </c>
      <c r="C59" s="31">
        <f>SUM(D59:E59)</f>
        <v>1</v>
      </c>
      <c r="D59" s="32">
        <v>0</v>
      </c>
      <c r="E59" s="32">
        <v>1</v>
      </c>
      <c r="F59" s="28"/>
    </row>
    <row r="60" spans="1:25" ht="23.1" customHeight="1" x14ac:dyDescent="0.2">
      <c r="A60" s="37"/>
      <c r="B60" s="20" t="s">
        <v>76</v>
      </c>
      <c r="C60" s="31">
        <f>SUM(D60:E60)</f>
        <v>4</v>
      </c>
      <c r="D60" s="32">
        <v>3</v>
      </c>
      <c r="E60" s="32">
        <v>1</v>
      </c>
      <c r="F60" s="28"/>
    </row>
    <row r="61" spans="1:25" ht="23.1" customHeight="1" x14ac:dyDescent="0.2">
      <c r="A61" s="37"/>
      <c r="B61" s="20" t="s">
        <v>55</v>
      </c>
      <c r="C61" s="31">
        <f t="shared" si="2"/>
        <v>11</v>
      </c>
      <c r="D61" s="32">
        <v>11</v>
      </c>
      <c r="E61" s="32"/>
      <c r="F61" s="28"/>
    </row>
    <row r="62" spans="1:25" ht="23.1" customHeight="1" x14ac:dyDescent="0.2">
      <c r="A62" s="30"/>
      <c r="B62" s="20" t="s">
        <v>56</v>
      </c>
      <c r="C62" s="31">
        <f t="shared" si="2"/>
        <v>33</v>
      </c>
      <c r="D62" s="66">
        <v>26</v>
      </c>
      <c r="E62" s="32">
        <v>7</v>
      </c>
      <c r="F62" s="28"/>
    </row>
    <row r="63" spans="1:25" ht="23.1" customHeight="1" thickBot="1" x14ac:dyDescent="0.25">
      <c r="A63" s="53"/>
      <c r="B63" s="46" t="s">
        <v>57</v>
      </c>
      <c r="C63" s="54">
        <f t="shared" si="2"/>
        <v>17</v>
      </c>
      <c r="D63" s="67">
        <v>17</v>
      </c>
      <c r="E63" s="67">
        <v>0</v>
      </c>
      <c r="F63" s="28"/>
    </row>
    <row r="64" spans="1:25" ht="23.1" customHeight="1" x14ac:dyDescent="0.55000000000000004">
      <c r="A64" s="49">
        <v>8</v>
      </c>
      <c r="B64" s="48" t="s">
        <v>8</v>
      </c>
      <c r="C64" s="50">
        <f>SUM(C65:C66)</f>
        <v>69</v>
      </c>
      <c r="D64" s="50">
        <f>SUM(D65:D66)</f>
        <v>1</v>
      </c>
      <c r="E64" s="50">
        <f>SUM(E65:E66)</f>
        <v>68</v>
      </c>
      <c r="F64" s="28"/>
    </row>
    <row r="65" spans="1:25" s="21" customFormat="1" ht="23.1" customHeight="1" x14ac:dyDescent="0.2">
      <c r="A65" s="30"/>
      <c r="B65" s="20" t="s">
        <v>58</v>
      </c>
      <c r="C65" s="31">
        <f>SUM(D65:E65)</f>
        <v>30</v>
      </c>
      <c r="D65" s="32">
        <v>1</v>
      </c>
      <c r="E65" s="32">
        <v>29</v>
      </c>
      <c r="F65" s="28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s="21" customFormat="1" ht="23.1" customHeight="1" x14ac:dyDescent="0.2">
      <c r="A66" s="30"/>
      <c r="B66" s="20" t="s">
        <v>59</v>
      </c>
      <c r="C66" s="31">
        <f t="shared" si="2"/>
        <v>39</v>
      </c>
      <c r="D66" s="32">
        <v>0</v>
      </c>
      <c r="E66" s="32">
        <v>39</v>
      </c>
      <c r="F66" s="28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ht="24" customHeight="1" x14ac:dyDescent="0.2">
      <c r="A67" s="78" t="s">
        <v>88</v>
      </c>
      <c r="B67" s="78"/>
      <c r="C67" s="78"/>
      <c r="D67" s="78"/>
      <c r="E67" s="78"/>
    </row>
  </sheetData>
  <mergeCells count="6">
    <mergeCell ref="A67:E67"/>
    <mergeCell ref="A1:E1"/>
    <mergeCell ref="A2:E2"/>
    <mergeCell ref="A3:B3"/>
    <mergeCell ref="A4:B4"/>
    <mergeCell ref="A5:B5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90" fitToHeight="0" orientation="portrait" r:id="rId1"/>
  <colBreaks count="1" manualBreakCount="1">
    <brk id="5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31"/>
  <sheetViews>
    <sheetView view="pageBreakPreview" topLeftCell="A19" zoomScaleNormal="100" zoomScaleSheetLayoutView="100" workbookViewId="0">
      <selection activeCell="B13" sqref="B13"/>
    </sheetView>
  </sheetViews>
  <sheetFormatPr defaultColWidth="6.25" defaultRowHeight="24" customHeight="1" x14ac:dyDescent="0.2"/>
  <cols>
    <col min="1" max="1" width="4.375" style="40" customWidth="1"/>
    <col min="2" max="2" width="65" style="25" bestFit="1" customWidth="1"/>
    <col min="3" max="3" width="10.25" style="41" customWidth="1"/>
    <col min="4" max="4" width="10.25" style="42" customWidth="1"/>
    <col min="5" max="5" width="10.875" style="42" customWidth="1"/>
    <col min="6" max="6" width="5.875" style="21" hidden="1" customWidth="1"/>
    <col min="7" max="21" width="0" style="22" hidden="1" customWidth="1"/>
    <col min="22" max="24" width="6.25" style="22"/>
    <col min="25" max="25" width="14.25" style="22" customWidth="1"/>
    <col min="26" max="16384" width="6.25" style="22"/>
  </cols>
  <sheetData>
    <row r="1" spans="1:25" s="21" customFormat="1" ht="27.95" customHeight="1" x14ac:dyDescent="0.2">
      <c r="A1" s="79" t="s">
        <v>18</v>
      </c>
      <c r="B1" s="79"/>
      <c r="C1" s="79"/>
      <c r="D1" s="79"/>
      <c r="E1" s="79"/>
      <c r="F1" s="28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s="23" customFormat="1" ht="24" customHeight="1" x14ac:dyDescent="0.2">
      <c r="A2" s="79" t="s">
        <v>82</v>
      </c>
      <c r="B2" s="79"/>
      <c r="C2" s="79"/>
      <c r="D2" s="79"/>
      <c r="E2" s="79"/>
      <c r="F2" s="38"/>
    </row>
    <row r="3" spans="1:25" s="23" customFormat="1" ht="24" customHeight="1" x14ac:dyDescent="0.2">
      <c r="A3" s="80" t="s">
        <v>11</v>
      </c>
      <c r="B3" s="81"/>
      <c r="C3" s="6" t="s">
        <v>0</v>
      </c>
      <c r="D3" s="6" t="s">
        <v>12</v>
      </c>
      <c r="E3" s="4" t="s">
        <v>13</v>
      </c>
      <c r="F3" s="38"/>
    </row>
    <row r="4" spans="1:25" s="23" customFormat="1" ht="24" customHeight="1" x14ac:dyDescent="0.2">
      <c r="A4" s="80" t="s">
        <v>0</v>
      </c>
      <c r="B4" s="81"/>
      <c r="C4" s="6">
        <f>SUM(C6,C9,C17,C26,C29)</f>
        <v>132</v>
      </c>
      <c r="D4" s="6">
        <f>SUM(D6,D9,D17,D26,D29)</f>
        <v>64</v>
      </c>
      <c r="E4" s="6">
        <f>SUM(E6,E9,E17,E26,E29)</f>
        <v>68</v>
      </c>
      <c r="F4" s="38"/>
    </row>
    <row r="5" spans="1:25" ht="24" customHeight="1" thickBot="1" x14ac:dyDescent="0.25">
      <c r="A5" s="84"/>
      <c r="B5" s="84"/>
      <c r="C5" s="51"/>
      <c r="D5" s="51"/>
      <c r="E5" s="51"/>
    </row>
    <row r="6" spans="1:25" s="21" customFormat="1" ht="24" customHeight="1" x14ac:dyDescent="0.55000000000000004">
      <c r="A6" s="71">
        <v>1</v>
      </c>
      <c r="B6" s="72" t="s">
        <v>1</v>
      </c>
      <c r="C6" s="65">
        <f>SUM(C7,C8)</f>
        <v>21</v>
      </c>
      <c r="D6" s="65">
        <f>SUM(D7,D8)</f>
        <v>14</v>
      </c>
      <c r="E6" s="65">
        <f>SUM(E7,E8)</f>
        <v>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s="21" customFormat="1" ht="24" customHeight="1" x14ac:dyDescent="0.2">
      <c r="A7" s="73"/>
      <c r="B7" s="70" t="s">
        <v>21</v>
      </c>
      <c r="C7" s="74">
        <f>SUM(D7,E7)</f>
        <v>14</v>
      </c>
      <c r="D7" s="75">
        <v>14</v>
      </c>
      <c r="E7" s="76">
        <v>0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s="21" customFormat="1" ht="24" customHeight="1" thickBot="1" x14ac:dyDescent="0.25">
      <c r="A8" s="58"/>
      <c r="B8" s="47" t="s">
        <v>87</v>
      </c>
      <c r="C8" s="59">
        <f>SUM(D8,E8)</f>
        <v>7</v>
      </c>
      <c r="D8" s="61">
        <v>0</v>
      </c>
      <c r="E8" s="60">
        <v>7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spans="1:25" s="21" customFormat="1" ht="24" customHeight="1" x14ac:dyDescent="0.55000000000000004">
      <c r="A9" s="49">
        <v>2</v>
      </c>
      <c r="B9" s="52" t="s">
        <v>5</v>
      </c>
      <c r="C9" s="50">
        <f>SUM(C10:C16)</f>
        <v>45</v>
      </c>
      <c r="D9" s="50">
        <f>SUM(D10:D16)</f>
        <v>0</v>
      </c>
      <c r="E9" s="50">
        <f>SUM(E10:E16)</f>
        <v>45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1" customFormat="1" ht="24" customHeight="1" x14ac:dyDescent="0.2">
      <c r="A10" s="30"/>
      <c r="B10" s="39" t="s">
        <v>28</v>
      </c>
      <c r="C10" s="31">
        <f>SUM(D10,E10)</f>
        <v>2</v>
      </c>
      <c r="D10" s="33">
        <v>0</v>
      </c>
      <c r="E10" s="66">
        <v>2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s="21" customFormat="1" ht="24" customHeight="1" x14ac:dyDescent="0.2">
      <c r="A11" s="30"/>
      <c r="B11" s="39" t="s">
        <v>84</v>
      </c>
      <c r="C11" s="31">
        <f t="shared" ref="C11:C16" si="0">SUM(D11,E11)</f>
        <v>13</v>
      </c>
      <c r="D11" s="33">
        <v>0</v>
      </c>
      <c r="E11" s="66">
        <v>13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s="21" customFormat="1" ht="24" customHeight="1" x14ac:dyDescent="0.2">
      <c r="A12" s="30"/>
      <c r="B12" s="39" t="s">
        <v>29</v>
      </c>
      <c r="C12" s="31">
        <f t="shared" si="0"/>
        <v>23</v>
      </c>
      <c r="D12" s="33">
        <v>0</v>
      </c>
      <c r="E12" s="66">
        <v>23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s="21" customFormat="1" ht="24" customHeight="1" x14ac:dyDescent="0.2">
      <c r="A13" s="30"/>
      <c r="B13" s="39" t="s">
        <v>30</v>
      </c>
      <c r="C13" s="31">
        <f t="shared" si="0"/>
        <v>2</v>
      </c>
      <c r="D13" s="32">
        <v>0</v>
      </c>
      <c r="E13" s="66">
        <v>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s="21" customFormat="1" ht="24" customHeight="1" x14ac:dyDescent="0.2">
      <c r="A14" s="30"/>
      <c r="B14" s="39" t="s">
        <v>31</v>
      </c>
      <c r="C14" s="31">
        <f t="shared" si="0"/>
        <v>5</v>
      </c>
      <c r="D14" s="32">
        <v>0</v>
      </c>
      <c r="E14" s="66">
        <v>5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s="21" customFormat="1" ht="24" customHeight="1" x14ac:dyDescent="0.2">
      <c r="A15" s="30"/>
      <c r="B15" s="39" t="s">
        <v>32</v>
      </c>
      <c r="C15" s="31">
        <f t="shared" si="0"/>
        <v>0</v>
      </c>
      <c r="D15" s="32">
        <v>0</v>
      </c>
      <c r="E15" s="31">
        <v>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s="21" customFormat="1" ht="24" customHeight="1" thickBot="1" x14ac:dyDescent="0.25">
      <c r="A16" s="53"/>
      <c r="B16" s="45" t="s">
        <v>33</v>
      </c>
      <c r="C16" s="54">
        <f t="shared" si="0"/>
        <v>0</v>
      </c>
      <c r="D16" s="55">
        <v>0</v>
      </c>
      <c r="E16" s="54">
        <v>0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s="21" customFormat="1" ht="24" customHeight="1" x14ac:dyDescent="0.55000000000000004">
      <c r="A17" s="49">
        <v>3</v>
      </c>
      <c r="B17" s="52" t="s">
        <v>7</v>
      </c>
      <c r="C17" s="50">
        <f>SUM(C18:C25)</f>
        <v>62</v>
      </c>
      <c r="D17" s="50">
        <f>SUM(D18:D25)</f>
        <v>46</v>
      </c>
      <c r="E17" s="50">
        <f>SUM(E18:E25)</f>
        <v>16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s="21" customFormat="1" ht="24" customHeight="1" x14ac:dyDescent="0.2">
      <c r="A18" s="30"/>
      <c r="B18" s="20" t="s">
        <v>72</v>
      </c>
      <c r="C18" s="31">
        <f>SUM(D18,E18)</f>
        <v>6</v>
      </c>
      <c r="D18" s="33">
        <v>4</v>
      </c>
      <c r="E18" s="33">
        <v>2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s="21" customFormat="1" ht="24" customHeight="1" x14ac:dyDescent="0.2">
      <c r="A19" s="30"/>
      <c r="B19" s="20" t="s">
        <v>20</v>
      </c>
      <c r="C19" s="31">
        <f t="shared" ref="C19:C25" si="1">SUM(D19,E19)</f>
        <v>9</v>
      </c>
      <c r="D19" s="33">
        <v>9</v>
      </c>
      <c r="E19" s="33">
        <v>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s="21" customFormat="1" ht="24" customHeight="1" x14ac:dyDescent="0.2">
      <c r="A20" s="30"/>
      <c r="B20" s="20" t="s">
        <v>50</v>
      </c>
      <c r="C20" s="31">
        <f t="shared" si="1"/>
        <v>30</v>
      </c>
      <c r="D20" s="33">
        <v>21</v>
      </c>
      <c r="E20" s="33">
        <v>9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s="21" customFormat="1" ht="24" customHeight="1" x14ac:dyDescent="0.2">
      <c r="A21" s="30"/>
      <c r="B21" s="20" t="s">
        <v>49</v>
      </c>
      <c r="C21" s="31">
        <f t="shared" si="1"/>
        <v>1</v>
      </c>
      <c r="D21" s="33">
        <v>1</v>
      </c>
      <c r="E21" s="33">
        <v>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s="21" customFormat="1" ht="24" customHeight="1" x14ac:dyDescent="0.2">
      <c r="A22" s="30"/>
      <c r="B22" s="20" t="s">
        <v>51</v>
      </c>
      <c r="C22" s="31">
        <f t="shared" si="1"/>
        <v>2</v>
      </c>
      <c r="D22" s="33">
        <v>2</v>
      </c>
      <c r="E22" s="33">
        <v>0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s="21" customFormat="1" ht="24" customHeight="1" x14ac:dyDescent="0.2">
      <c r="A23" s="30"/>
      <c r="B23" s="20" t="s">
        <v>52</v>
      </c>
      <c r="C23" s="31">
        <f t="shared" si="1"/>
        <v>6</v>
      </c>
      <c r="D23" s="33">
        <v>5</v>
      </c>
      <c r="E23" s="33">
        <v>1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s="21" customFormat="1" ht="24" customHeight="1" x14ac:dyDescent="0.2">
      <c r="A24" s="30"/>
      <c r="B24" s="20" t="s">
        <v>71</v>
      </c>
      <c r="C24" s="31">
        <f t="shared" si="1"/>
        <v>6</v>
      </c>
      <c r="D24" s="33">
        <v>3</v>
      </c>
      <c r="E24" s="33">
        <v>3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s="21" customFormat="1" ht="24" customHeight="1" thickBot="1" x14ac:dyDescent="0.25">
      <c r="A25" s="53"/>
      <c r="B25" s="46" t="s">
        <v>73</v>
      </c>
      <c r="C25" s="54">
        <f t="shared" si="1"/>
        <v>2</v>
      </c>
      <c r="D25" s="55">
        <v>1</v>
      </c>
      <c r="E25" s="55">
        <v>1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s="21" customFormat="1" ht="24" customHeight="1" x14ac:dyDescent="0.55000000000000004">
      <c r="A26" s="49">
        <v>4</v>
      </c>
      <c r="B26" s="52" t="s">
        <v>4</v>
      </c>
      <c r="C26" s="50">
        <f>SUM(C27:C28)</f>
        <v>1</v>
      </c>
      <c r="D26" s="50">
        <f>SUM(D27:D28)</f>
        <v>1</v>
      </c>
      <c r="E26" s="50">
        <f>SUM(E27:E28)</f>
        <v>0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s="21" customFormat="1" ht="24" customHeight="1" x14ac:dyDescent="0.2">
      <c r="A27" s="30"/>
      <c r="B27" s="69" t="s">
        <v>85</v>
      </c>
      <c r="C27" s="31">
        <f>SUM(D27,E27)</f>
        <v>1</v>
      </c>
      <c r="D27" s="32">
        <v>1</v>
      </c>
      <c r="E27" s="33">
        <v>0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s="21" customFormat="1" ht="24" customHeight="1" x14ac:dyDescent="0.2">
      <c r="A28" s="30"/>
      <c r="B28" s="43" t="s">
        <v>19</v>
      </c>
      <c r="C28" s="31">
        <f>SUM(D28,E28)</f>
        <v>0</v>
      </c>
      <c r="D28" s="32">
        <v>0</v>
      </c>
      <c r="E28" s="33">
        <v>0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s="21" customFormat="1" ht="24" customHeight="1" x14ac:dyDescent="0.55000000000000004">
      <c r="A29" s="49">
        <v>5</v>
      </c>
      <c r="B29" s="52" t="s">
        <v>6</v>
      </c>
      <c r="C29" s="50">
        <f>SUM(C30:C31)</f>
        <v>3</v>
      </c>
      <c r="D29" s="50">
        <f>SUM(D30:D31)</f>
        <v>3</v>
      </c>
      <c r="E29" s="50">
        <f>SUM(E30:E31)</f>
        <v>0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</row>
    <row r="30" spans="1:25" s="21" customFormat="1" ht="24" customHeight="1" x14ac:dyDescent="0.2">
      <c r="A30" s="30"/>
      <c r="B30" s="69" t="s">
        <v>86</v>
      </c>
      <c r="C30" s="31">
        <f>SUM(D30,E30)</f>
        <v>3</v>
      </c>
      <c r="D30" s="32">
        <v>3</v>
      </c>
      <c r="E30" s="33">
        <v>0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</row>
    <row r="31" spans="1:25" ht="24" customHeight="1" x14ac:dyDescent="0.2">
      <c r="A31" s="78" t="s">
        <v>88</v>
      </c>
      <c r="B31" s="78"/>
      <c r="C31" s="78"/>
      <c r="D31" s="78"/>
      <c r="E31" s="78"/>
    </row>
  </sheetData>
  <mergeCells count="6">
    <mergeCell ref="A1:E1"/>
    <mergeCell ref="A31:E31"/>
    <mergeCell ref="A2:E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Z23"/>
  <sheetViews>
    <sheetView view="pageBreakPreview" zoomScale="98" zoomScaleNormal="100" zoomScaleSheetLayoutView="98" workbookViewId="0">
      <selection activeCell="B13" sqref="B13"/>
    </sheetView>
  </sheetViews>
  <sheetFormatPr defaultColWidth="6.25" defaultRowHeight="23.1" customHeight="1" x14ac:dyDescent="0.2"/>
  <cols>
    <col min="1" max="1" width="4.875" style="24" bestFit="1" customWidth="1"/>
    <col min="2" max="2" width="56.75" style="25" bestFit="1" customWidth="1"/>
    <col min="3" max="3" width="5.875" style="22" hidden="1" customWidth="1"/>
    <col min="4" max="4" width="10.75" style="26" customWidth="1"/>
    <col min="5" max="5" width="8.875" style="27" customWidth="1"/>
    <col min="6" max="6" width="9" style="27" bestFit="1" customWidth="1"/>
    <col min="7" max="7" width="5.875" style="21" hidden="1" customWidth="1"/>
    <col min="8" max="22" width="6.25" style="22" hidden="1" customWidth="1"/>
    <col min="23" max="24" width="8.75" style="22" bestFit="1" customWidth="1"/>
    <col min="25" max="25" width="7.625" style="22" bestFit="1" customWidth="1"/>
    <col min="26" max="26" width="14.25" style="22" customWidth="1"/>
    <col min="27" max="16384" width="6.25" style="22"/>
  </cols>
  <sheetData>
    <row r="1" spans="1:26" ht="23.1" customHeight="1" x14ac:dyDescent="0.2">
      <c r="A1" s="85" t="s">
        <v>16</v>
      </c>
      <c r="B1" s="85"/>
      <c r="C1" s="85"/>
      <c r="D1" s="85"/>
      <c r="E1" s="85"/>
      <c r="F1" s="85"/>
    </row>
    <row r="2" spans="1:26" ht="23.1" customHeight="1" x14ac:dyDescent="0.2">
      <c r="A2" s="85" t="s">
        <v>82</v>
      </c>
      <c r="B2" s="85"/>
      <c r="C2" s="85"/>
      <c r="D2" s="85"/>
      <c r="E2" s="85"/>
      <c r="F2" s="85"/>
    </row>
    <row r="3" spans="1:26" s="23" customFormat="1" ht="23.1" customHeight="1" x14ac:dyDescent="0.2">
      <c r="A3" s="86" t="s">
        <v>11</v>
      </c>
      <c r="B3" s="87"/>
      <c r="C3" s="77"/>
      <c r="D3" s="3" t="s">
        <v>0</v>
      </c>
      <c r="E3" s="3" t="s">
        <v>12</v>
      </c>
      <c r="F3" s="4" t="s">
        <v>13</v>
      </c>
    </row>
    <row r="4" spans="1:26" s="23" customFormat="1" ht="23.1" customHeight="1" x14ac:dyDescent="0.2">
      <c r="A4" s="80" t="s">
        <v>0</v>
      </c>
      <c r="B4" s="81"/>
      <c r="C4" s="5" t="e">
        <f>#REF!+C5+#REF!+#REF!+#REF!+#REF!+#REF!+#REF!+#REF!+#REF!+#REF!</f>
        <v>#REF!</v>
      </c>
      <c r="D4" s="6">
        <v>355</v>
      </c>
      <c r="E4" s="6"/>
      <c r="F4" s="6">
        <v>355</v>
      </c>
    </row>
    <row r="5" spans="1:26" s="23" customFormat="1" ht="23.1" customHeight="1" x14ac:dyDescent="0.2">
      <c r="A5" s="7"/>
      <c r="B5" s="8"/>
      <c r="C5" s="5"/>
      <c r="D5" s="6"/>
      <c r="E5" s="6"/>
      <c r="F5" s="6"/>
    </row>
    <row r="6" spans="1:26" s="21" customFormat="1" ht="23.1" customHeight="1" x14ac:dyDescent="0.55000000000000004">
      <c r="A6" s="9">
        <v>1</v>
      </c>
      <c r="B6" s="1" t="s">
        <v>1</v>
      </c>
      <c r="C6" s="9"/>
      <c r="D6" s="10"/>
      <c r="E6" s="11"/>
      <c r="F6" s="1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1" customFormat="1" ht="23.1" customHeight="1" x14ac:dyDescent="0.55000000000000004">
      <c r="A7" s="13"/>
      <c r="B7" s="2" t="s">
        <v>9</v>
      </c>
      <c r="C7" s="14"/>
      <c r="D7" s="9">
        <v>355</v>
      </c>
      <c r="E7" s="9">
        <v>0</v>
      </c>
      <c r="F7" s="9">
        <v>355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23.1" customHeight="1" x14ac:dyDescent="0.2">
      <c r="A8" s="15"/>
      <c r="B8" s="16"/>
      <c r="C8" s="17"/>
      <c r="D8" s="18"/>
      <c r="E8" s="19"/>
      <c r="F8" s="19"/>
    </row>
    <row r="9" spans="1:26" ht="23.1" customHeight="1" x14ac:dyDescent="0.2">
      <c r="A9" s="15"/>
      <c r="B9" s="16"/>
      <c r="C9" s="17"/>
      <c r="D9" s="18"/>
      <c r="E9" s="19"/>
      <c r="F9" s="19"/>
    </row>
    <row r="10" spans="1:26" ht="23.1" customHeight="1" x14ac:dyDescent="0.2">
      <c r="A10" s="15"/>
      <c r="B10" s="16"/>
      <c r="C10" s="17"/>
      <c r="D10" s="18"/>
      <c r="E10" s="19"/>
      <c r="F10" s="19"/>
    </row>
    <row r="11" spans="1:26" ht="23.1" customHeight="1" x14ac:dyDescent="0.2">
      <c r="A11" s="15"/>
      <c r="B11" s="16"/>
      <c r="C11" s="17"/>
      <c r="D11" s="18"/>
      <c r="E11" s="19"/>
      <c r="F11" s="19"/>
    </row>
    <row r="12" spans="1:26" ht="23.1" customHeight="1" x14ac:dyDescent="0.2">
      <c r="A12" s="15"/>
      <c r="B12" s="16"/>
      <c r="C12" s="17"/>
      <c r="D12" s="18"/>
      <c r="E12" s="19"/>
      <c r="F12" s="19"/>
    </row>
    <row r="13" spans="1:26" ht="23.1" customHeight="1" x14ac:dyDescent="0.2">
      <c r="A13" s="15"/>
      <c r="B13" s="16"/>
      <c r="C13" s="17"/>
      <c r="D13" s="18"/>
      <c r="E13" s="19"/>
      <c r="F13" s="19"/>
    </row>
    <row r="14" spans="1:26" ht="23.1" customHeight="1" x14ac:dyDescent="0.2">
      <c r="A14" s="15"/>
      <c r="B14" s="16"/>
      <c r="C14" s="17"/>
      <c r="D14" s="18"/>
      <c r="E14" s="19"/>
      <c r="F14" s="19"/>
    </row>
    <row r="15" spans="1:26" ht="23.1" customHeight="1" x14ac:dyDescent="0.2">
      <c r="A15" s="15"/>
      <c r="B15" s="16"/>
      <c r="C15" s="17"/>
      <c r="D15" s="18"/>
      <c r="E15" s="19"/>
      <c r="F15" s="19"/>
    </row>
    <row r="16" spans="1:26" ht="23.1" customHeight="1" x14ac:dyDescent="0.2">
      <c r="A16" s="15"/>
      <c r="B16" s="16"/>
      <c r="C16" s="17"/>
      <c r="D16" s="18"/>
      <c r="E16" s="19"/>
      <c r="F16" s="19"/>
    </row>
    <row r="17" spans="1:6" ht="23.1" customHeight="1" x14ac:dyDescent="0.2">
      <c r="A17" s="15"/>
      <c r="B17" s="16"/>
      <c r="C17" s="17"/>
      <c r="D17" s="18"/>
      <c r="E17" s="19"/>
      <c r="F17" s="19"/>
    </row>
    <row r="18" spans="1:6" ht="23.1" customHeight="1" x14ac:dyDescent="0.2">
      <c r="A18" s="15"/>
      <c r="B18" s="16"/>
      <c r="C18" s="17"/>
      <c r="D18" s="18"/>
      <c r="E18" s="19"/>
      <c r="F18" s="19"/>
    </row>
    <row r="19" spans="1:6" ht="23.1" customHeight="1" x14ac:dyDescent="0.2">
      <c r="A19" s="15"/>
      <c r="B19" s="16"/>
      <c r="C19" s="17"/>
      <c r="D19" s="18"/>
      <c r="E19" s="19"/>
      <c r="F19" s="19"/>
    </row>
    <row r="20" spans="1:6" ht="23.1" customHeight="1" x14ac:dyDescent="0.2">
      <c r="A20" s="15"/>
      <c r="B20" s="16"/>
      <c r="C20" s="17"/>
      <c r="D20" s="18"/>
      <c r="E20" s="19"/>
      <c r="F20" s="19"/>
    </row>
    <row r="21" spans="1:6" ht="23.1" customHeight="1" x14ac:dyDescent="0.2">
      <c r="A21" s="15"/>
      <c r="B21" s="16"/>
      <c r="C21" s="17"/>
      <c r="D21" s="18"/>
      <c r="E21" s="19"/>
      <c r="F21" s="19"/>
    </row>
    <row r="22" spans="1:6" ht="23.1" customHeight="1" x14ac:dyDescent="0.2">
      <c r="A22" s="15"/>
      <c r="B22" s="16"/>
      <c r="C22" s="17"/>
      <c r="D22" s="18"/>
      <c r="E22" s="19"/>
      <c r="F22" s="19"/>
    </row>
    <row r="23" spans="1:6" ht="23.1" customHeight="1" x14ac:dyDescent="0.2">
      <c r="A23" s="88" t="s">
        <v>88</v>
      </c>
      <c r="B23" s="89"/>
      <c r="C23" s="89"/>
      <c r="D23" s="89"/>
      <c r="E23" s="89"/>
      <c r="F23" s="90"/>
    </row>
  </sheetData>
  <mergeCells count="5">
    <mergeCell ref="A1:F1"/>
    <mergeCell ref="A2:F2"/>
    <mergeCell ref="A3:B3"/>
    <mergeCell ref="A4:B4"/>
    <mergeCell ref="A23:F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นักศึกษาป.โท</vt:lpstr>
      <vt:lpstr>นักศึกษาป.เอก</vt:lpstr>
      <vt:lpstr>นักศึกษาป.บัณฑิต</vt:lpstr>
      <vt:lpstr>นักศึกษาป.โท!Print_Area</vt:lpstr>
      <vt:lpstr>นักศึกษาป.บัณฑิต!Print_Area</vt:lpstr>
      <vt:lpstr>นักศึกษาป.เอก!Print_Area</vt:lpstr>
      <vt:lpstr>นักศึกษาป.โท!Print_Titles</vt:lpstr>
      <vt:lpstr>นักศึกษาป.เอก!Print_Titles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Warinrat_K</cp:lastModifiedBy>
  <cp:lastPrinted>2020-12-19T08:15:17Z</cp:lastPrinted>
  <dcterms:created xsi:type="dcterms:W3CDTF">2017-09-21T03:24:39Z</dcterms:created>
  <dcterms:modified xsi:type="dcterms:W3CDTF">2021-05-24T08:45:25Z</dcterms:modified>
</cp:coreProperties>
</file>