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ค่าใช้จ่ายโครงการ!$A$1:$K$36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ค่าใช้จ่ายโครงการ!$8:$9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45621"/>
</workbook>
</file>

<file path=xl/calcChain.xml><?xml version="1.0" encoding="utf-8"?>
<calcChain xmlns="http://schemas.openxmlformats.org/spreadsheetml/2006/main">
  <c r="K11" i="1" l="1"/>
  <c r="K28" i="1"/>
  <c r="K27" i="1"/>
  <c r="K14" i="1"/>
  <c r="K13" i="1"/>
  <c r="K18" i="1" l="1"/>
  <c r="K17" i="1"/>
  <c r="K12" i="1"/>
  <c r="K34" i="1" l="1"/>
  <c r="K33" i="1" s="1"/>
  <c r="K32" i="1"/>
  <c r="K30" i="1"/>
  <c r="K26" i="1"/>
  <c r="K25" i="1"/>
  <c r="K31" i="1"/>
  <c r="K29" i="1"/>
  <c r="K24" i="1"/>
  <c r="K21" i="1"/>
  <c r="K23" i="1"/>
  <c r="K22" i="1"/>
  <c r="K20" i="1"/>
  <c r="K16" i="1"/>
  <c r="K15" i="1"/>
  <c r="K10" i="1" s="1"/>
  <c r="K19" i="1" l="1"/>
  <c r="K36" i="1" l="1"/>
</calcChain>
</file>

<file path=xl/sharedStrings.xml><?xml version="1.0" encoding="utf-8"?>
<sst xmlns="http://schemas.openxmlformats.org/spreadsheetml/2006/main" count="137" uniqueCount="63">
  <si>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</si>
  <si>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</si>
  <si>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</si>
  <si>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</si>
  <si>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</si>
  <si>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</si>
  <si>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</si>
  <si>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</si>
  <si>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</si>
  <si>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</si>
  <si>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</si>
  <si>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</si>
  <si>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</si>
  <si>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</si>
  <si>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</si>
  <si>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</si>
  <si>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</si>
  <si>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ผลผลิต ...........................................................................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</si>
  <si>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</si>
  <si>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</si>
  <si>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</si>
  <si>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</si>
  <si>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</si>
  <si>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</si>
  <si>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</si>
  <si>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</si>
  <si>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 xml:space="preserve">ค่าอาหาร สถานที่ของราชการ </t>
  </si>
  <si>
    <t>บาท/วัน/คน</t>
  </si>
  <si>
    <t>บาท/ชม./คน</t>
  </si>
  <si>
    <t>บาท/มื้อ/คน</t>
  </si>
  <si>
    <t>ค่าแท็กซี่</t>
  </si>
  <si>
    <t>โครงการ</t>
  </si>
  <si>
    <t>บาท/ โครงการ</t>
  </si>
  <si>
    <t xml:space="preserve">ค่าวัสดุฝึกปฏิบัติ (ที่มีรายการวัสดุปรากฎ) </t>
  </si>
  <si>
    <t>รวมค่าใช้จ่ายในโครงการทั้งสิ้น</t>
  </si>
  <si>
    <t>งบประมาณ..............................................................................บาท</t>
  </si>
  <si>
    <t>(1โครงการ/1แผ่น)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</si>
  <si>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</si>
  <si>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</si>
  <si>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</si>
  <si>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</si>
  <si>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</si>
  <si>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ค่าวัสดุฝึกปฏิบัติ (ที่ไม่มีรายการปรากฎ)</t>
  </si>
  <si>
    <t>ชื่อ โครงการ.......................................................................................................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</si>
  <si>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</si>
  <si>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</si>
  <si>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</si>
  <si>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</si>
  <si>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</si>
  <si>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</si>
  <si>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</si>
  <si>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</si>
  <si>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</si>
  <si>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 (บรรยาย)</t>
  </si>
  <si>
    <t>ค่าตอบแทนวิทยากรภายในหน่วยงาน (ปฏิบัติ)</t>
  </si>
  <si>
    <r>
      <rPr>
        <b/>
        <sz val="18"/>
        <color theme="1"/>
        <rFont val="Wingdings 2"/>
        <family val="1"/>
        <charset val="2"/>
      </rPr>
      <t>£</t>
    </r>
    <r>
      <rPr>
        <b/>
        <sz val="18"/>
        <color theme="1"/>
        <rFont val="TH SarabunPSK"/>
        <family val="2"/>
      </rPr>
      <t xml:space="preserve"> งบประมาณรายจ่ายประจำปี    </t>
    </r>
    <r>
      <rPr>
        <b/>
        <sz val="18"/>
        <color theme="1"/>
        <rFont val="Wingdings 2"/>
        <family val="1"/>
        <charset val="2"/>
      </rPr>
      <t>£</t>
    </r>
    <r>
      <rPr>
        <b/>
        <sz val="18"/>
        <color theme="1"/>
        <rFont val="TH SarabunPSK"/>
        <family val="2"/>
      </rPr>
      <t xml:space="preserve">  งบประมาณเงินรายได้ประจำปี        ปี ..................................</t>
    </r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</si>
  <si>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</si>
  <si>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</si>
  <si>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</si>
  <si>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</si>
  <si>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</si>
  <si>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</si>
  <si>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ใส่จำนวนเงินรวมทั้งหมดของรายการวัสดุที่ปรากฎ พร้อมแนบรายการวัสดุ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</si>
</sst>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Wingdings 2"/>
      <family val="1"/>
      <charset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92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70" fillId="0" borderId="0" xfId="1" applyFont="1" applyAlignment="1">
      <alignment horizontal="centerContinuous" wrapText="1"/>
    </xf>
    <xf numFmtId="0" fontId="69" fillId="0" borderId="0" xfId="1" applyFont="1" applyAlignment="1">
      <alignment horizontal="centerContinuous" vertical="center"/>
    </xf>
    <xf numFmtId="0" fontId="69" fillId="0" borderId="0" xfId="1" applyFont="1" applyAlignment="1">
      <alignment horizontal="centerContinuous" wrapText="1"/>
    </xf>
    <xf numFmtId="0" fontId="70" fillId="0" borderId="0" xfId="1" applyFont="1" applyAlignment="1">
      <alignment horizontal="centerContinuous" vertical="center"/>
    </xf>
    <xf numFmtId="0" fontId="69" fillId="0" borderId="0" xfId="1" applyFont="1" applyAlignment="1">
      <alignment horizontal="left" vertical="center"/>
    </xf>
    <xf numFmtId="0" fontId="69" fillId="0" borderId="0" xfId="1" applyFont="1" applyAlignment="1">
      <alignment horizontal="left"/>
    </xf>
    <xf numFmtId="0" fontId="70" fillId="0" borderId="0" xfId="1" applyFont="1" applyAlignment="1">
      <alignment wrapText="1"/>
    </xf>
    <xf numFmtId="0" fontId="70" fillId="0" borderId="0" xfId="1" applyFont="1"/>
    <xf numFmtId="0" fontId="9" fillId="2" borderId="34" xfId="7" quotePrefix="1" applyFont="1" applyFill="1" applyBorder="1" applyAlignment="1">
      <alignment horizontal="center" vertical="top" wrapText="1"/>
    </xf>
    <xf numFmtId="0" fontId="9" fillId="2" borderId="34" xfId="7" quotePrefix="1" applyFont="1" applyFill="1" applyBorder="1" applyAlignment="1">
      <alignment horizontal="left" vertical="top"/>
    </xf>
    <xf numFmtId="187" fontId="9" fillId="2" borderId="34" xfId="2" applyNumberFormat="1" applyFont="1" applyFill="1" applyBorder="1" applyAlignment="1">
      <alignment vertical="top"/>
    </xf>
    <xf numFmtId="0" fontId="9" fillId="2" borderId="34" xfId="3" applyFont="1" applyFill="1" applyBorder="1" applyAlignment="1">
      <alignment vertical="top" wrapText="1"/>
    </xf>
    <xf numFmtId="187" fontId="9" fillId="2" borderId="34" xfId="2" applyNumberFormat="1" applyFont="1" applyFill="1" applyBorder="1" applyAlignment="1">
      <alignment horizontal="center" vertical="top" shrinkToFit="1"/>
    </xf>
    <xf numFmtId="187" fontId="9" fillId="2" borderId="34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4" xfId="7" quotePrefix="1" applyFont="1" applyFill="1" applyBorder="1" applyAlignment="1">
      <alignment horizontal="left" vertical="top" wrapText="1"/>
    </xf>
    <xf numFmtId="187" fontId="9" fillId="47" borderId="34" xfId="2" applyNumberFormat="1" applyFont="1" applyFill="1" applyBorder="1" applyAlignment="1">
      <alignment horizontal="center" vertical="top" shrinkToFit="1"/>
    </xf>
    <xf numFmtId="187" fontId="9" fillId="47" borderId="34" xfId="2" applyNumberFormat="1" applyFont="1" applyFill="1" applyBorder="1" applyAlignment="1">
      <alignment vertical="top"/>
    </xf>
    <xf numFmtId="187" fontId="9" fillId="2" borderId="34" xfId="2" applyNumberFormat="1" applyFont="1" applyFill="1" applyBorder="1" applyAlignment="1">
      <alignment horizontal="left" vertical="top" wrapText="1"/>
    </xf>
    <xf numFmtId="187" fontId="9" fillId="47" borderId="9" xfId="2" applyNumberFormat="1" applyFont="1" applyFill="1" applyBorder="1" applyAlignment="1">
      <alignment horizontal="center" vertical="top" shrinkToFit="1"/>
    </xf>
    <xf numFmtId="187" fontId="9" fillId="47" borderId="9" xfId="2" applyNumberFormat="1" applyFont="1" applyFill="1" applyBorder="1" applyAlignment="1">
      <alignment vertical="top"/>
    </xf>
    <xf numFmtId="187" fontId="9" fillId="47" borderId="9" xfId="2" applyNumberFormat="1" applyFont="1" applyFill="1" applyBorder="1" applyAlignment="1">
      <alignment horizontal="left" vertical="top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4" fillId="0" borderId="33" xfId="1" applyFont="1" applyBorder="1" applyAlignment="1">
      <alignment horizont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6"/>
  <sheetViews>
    <sheetView tabSelected="1" view="pageBreakPreview" zoomScale="110" zoomScaleNormal="90" zoomScaleSheetLayoutView="110" workbookViewId="0">
      <selection activeCell="E12" sqref="E12"/>
    </sheetView>
  </sheetViews>
  <sheetFormatPr defaultRowHeight="21"/>
  <cols>
    <col min="1" max="1" width="7.28515625" style="34" customWidth="1"/>
    <col min="2" max="2" width="41.42578125" style="35" customWidth="1"/>
    <col min="3" max="3" width="9.140625" style="2" customWidth="1"/>
    <col min="4" max="4" width="12.7109375" style="2" customWidth="1"/>
    <col min="5" max="5" width="10.140625" style="2" bestFit="1" customWidth="1"/>
    <col min="6" max="6" width="10.5703125" style="2" customWidth="1"/>
    <col min="7" max="9" width="9.140625" style="2"/>
    <col min="10" max="10" width="10.42578125" style="2" customWidth="1"/>
    <col min="11" max="11" width="17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3.25">
      <c r="A1" s="38" t="s">
        <v>20</v>
      </c>
      <c r="B1" s="39"/>
      <c r="C1" s="38"/>
      <c r="D1" s="38"/>
      <c r="E1" s="39"/>
      <c r="F1" s="38"/>
      <c r="G1" s="38"/>
      <c r="H1" s="38"/>
      <c r="I1" s="38"/>
      <c r="J1" s="38"/>
      <c r="K1" s="38"/>
    </row>
    <row r="2" spans="1:13" ht="23.25">
      <c r="A2" s="38" t="s">
        <v>18</v>
      </c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3" ht="23.25">
      <c r="A3" s="38" t="s">
        <v>55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3" ht="23.25">
      <c r="A4" s="41" t="s">
        <v>17</v>
      </c>
      <c r="B4" s="42"/>
      <c r="C4" s="41"/>
      <c r="D4" s="41"/>
      <c r="E4" s="39"/>
      <c r="F4" s="43"/>
      <c r="G4" s="41"/>
      <c r="H4" s="41"/>
      <c r="I4" s="38"/>
      <c r="J4" s="38"/>
      <c r="K4" s="38"/>
    </row>
    <row r="5" spans="1:13" ht="23.25">
      <c r="A5" s="44" t="s">
        <v>43</v>
      </c>
      <c r="B5" s="42"/>
      <c r="C5" s="41"/>
      <c r="D5" s="41"/>
      <c r="E5" s="39"/>
      <c r="F5" s="43"/>
      <c r="G5" s="41"/>
      <c r="H5" s="41"/>
      <c r="I5" s="38"/>
      <c r="J5" s="38"/>
      <c r="K5" s="38"/>
    </row>
    <row r="6" spans="1:13" ht="23.25">
      <c r="A6" s="45" t="s">
        <v>35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3">
      <c r="A7" s="37"/>
      <c r="I7" s="91" t="s">
        <v>36</v>
      </c>
      <c r="J7" s="91"/>
      <c r="K7" s="91"/>
    </row>
    <row r="8" spans="1:13">
      <c r="A8" s="3" t="s">
        <v>0</v>
      </c>
      <c r="B8" s="83" t="s">
        <v>19</v>
      </c>
      <c r="C8" s="4" t="s">
        <v>15</v>
      </c>
      <c r="D8" s="6"/>
      <c r="E8" s="4" t="s">
        <v>16</v>
      </c>
      <c r="F8" s="5"/>
      <c r="G8" s="4" t="s">
        <v>1</v>
      </c>
      <c r="H8" s="5"/>
      <c r="I8" s="4" t="s">
        <v>44</v>
      </c>
      <c r="J8" s="5"/>
      <c r="K8" s="7" t="s">
        <v>2</v>
      </c>
    </row>
    <row r="9" spans="1:13">
      <c r="A9" s="8" t="s">
        <v>3</v>
      </c>
      <c r="B9" s="84"/>
      <c r="C9" s="9" t="s">
        <v>6</v>
      </c>
      <c r="D9" s="10" t="s">
        <v>7</v>
      </c>
      <c r="E9" s="9" t="s">
        <v>4</v>
      </c>
      <c r="F9" s="10" t="s">
        <v>5</v>
      </c>
      <c r="G9" s="11" t="s">
        <v>4</v>
      </c>
      <c r="H9" s="10" t="s">
        <v>5</v>
      </c>
      <c r="I9" s="10" t="s">
        <v>4</v>
      </c>
      <c r="J9" s="12" t="s">
        <v>45</v>
      </c>
      <c r="K9" s="9" t="s">
        <v>8</v>
      </c>
    </row>
    <row r="10" spans="1:13">
      <c r="A10" s="65"/>
      <c r="B10" s="66" t="s">
        <v>46</v>
      </c>
      <c r="C10" s="67"/>
      <c r="D10" s="68"/>
      <c r="E10" s="67"/>
      <c r="F10" s="68"/>
      <c r="G10" s="69"/>
      <c r="H10" s="68"/>
      <c r="I10" s="68"/>
      <c r="J10" s="68"/>
      <c r="K10" s="67">
        <f>SUM(K11:K18)</f>
        <v>0</v>
      </c>
    </row>
    <row r="11" spans="1:13" s="19" customFormat="1">
      <c r="A11" s="13">
        <v>1</v>
      </c>
      <c r="B11" s="14" t="s">
        <v>49</v>
      </c>
      <c r="C11" s="15">
        <v>1200</v>
      </c>
      <c r="D11" s="17" t="s">
        <v>28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>E11*G11*C11*I11</f>
        <v>0</v>
      </c>
      <c r="L11" s="1"/>
      <c r="M11" s="1"/>
    </row>
    <row r="12" spans="1:13" s="19" customFormat="1">
      <c r="A12" s="13">
        <v>2</v>
      </c>
      <c r="B12" s="14" t="s">
        <v>50</v>
      </c>
      <c r="C12" s="15">
        <v>1200</v>
      </c>
      <c r="D12" s="17" t="s">
        <v>28</v>
      </c>
      <c r="E12" s="15"/>
      <c r="F12" s="15" t="s">
        <v>9</v>
      </c>
      <c r="G12" s="16"/>
      <c r="H12" s="15" t="s">
        <v>10</v>
      </c>
      <c r="I12" s="18"/>
      <c r="J12" s="18" t="s">
        <v>14</v>
      </c>
      <c r="K12" s="18">
        <f t="shared" ref="K12:K14" si="0">E12*G12*C12*I12</f>
        <v>0</v>
      </c>
      <c r="L12" s="1"/>
      <c r="M12" s="1"/>
    </row>
    <row r="13" spans="1:13" s="26" customFormat="1">
      <c r="A13" s="20">
        <v>3</v>
      </c>
      <c r="B13" s="21" t="s">
        <v>56</v>
      </c>
      <c r="C13" s="22">
        <v>600</v>
      </c>
      <c r="D13" s="24" t="s">
        <v>28</v>
      </c>
      <c r="E13" s="22"/>
      <c r="F13" s="22" t="s">
        <v>9</v>
      </c>
      <c r="G13" s="23"/>
      <c r="H13" s="22" t="s">
        <v>10</v>
      </c>
      <c r="I13" s="25"/>
      <c r="J13" s="25" t="s">
        <v>14</v>
      </c>
      <c r="K13" s="25">
        <f t="shared" si="0"/>
        <v>0</v>
      </c>
      <c r="L13" s="1"/>
      <c r="M13" s="1"/>
    </row>
    <row r="14" spans="1:13" s="26" customFormat="1">
      <c r="A14" s="48">
        <v>4</v>
      </c>
      <c r="B14" s="49" t="s">
        <v>57</v>
      </c>
      <c r="C14" s="50">
        <v>600</v>
      </c>
      <c r="D14" s="51" t="s">
        <v>28</v>
      </c>
      <c r="E14" s="50"/>
      <c r="F14" s="50" t="s">
        <v>9</v>
      </c>
      <c r="G14" s="52"/>
      <c r="H14" s="50" t="s">
        <v>10</v>
      </c>
      <c r="I14" s="53"/>
      <c r="J14" s="53" t="s">
        <v>14</v>
      </c>
      <c r="K14" s="53">
        <f t="shared" si="0"/>
        <v>0</v>
      </c>
      <c r="L14" s="1"/>
      <c r="M14" s="1"/>
    </row>
    <row r="15" spans="1:13" s="26" customFormat="1">
      <c r="A15" s="20">
        <v>5</v>
      </c>
      <c r="B15" s="21" t="s">
        <v>51</v>
      </c>
      <c r="C15" s="22">
        <v>600</v>
      </c>
      <c r="D15" s="24" t="s">
        <v>28</v>
      </c>
      <c r="E15" s="22"/>
      <c r="F15" s="22" t="s">
        <v>9</v>
      </c>
      <c r="G15" s="23"/>
      <c r="H15" s="22" t="s">
        <v>10</v>
      </c>
      <c r="I15" s="25"/>
      <c r="J15" s="25" t="s">
        <v>14</v>
      </c>
      <c r="K15" s="25">
        <f t="shared" ref="K15:K31" si="1">E15*G15*C15*I15</f>
        <v>0</v>
      </c>
      <c r="L15" s="1"/>
      <c r="M15" s="1"/>
    </row>
    <row r="16" spans="1:13" s="26" customFormat="1">
      <c r="A16" s="48">
        <v>6</v>
      </c>
      <c r="B16" s="49" t="s">
        <v>52</v>
      </c>
      <c r="C16" s="50">
        <v>300</v>
      </c>
      <c r="D16" s="51" t="s">
        <v>28</v>
      </c>
      <c r="E16" s="50"/>
      <c r="F16" s="50" t="s">
        <v>9</v>
      </c>
      <c r="G16" s="52"/>
      <c r="H16" s="50" t="s">
        <v>10</v>
      </c>
      <c r="I16" s="53"/>
      <c r="J16" s="53" t="s">
        <v>14</v>
      </c>
      <c r="K16" s="53">
        <f t="shared" si="1"/>
        <v>0</v>
      </c>
      <c r="L16" s="1"/>
      <c r="M16" s="1"/>
    </row>
    <row r="17" spans="1:13" s="26" customFormat="1">
      <c r="A17" s="20">
        <v>7</v>
      </c>
      <c r="B17" s="21" t="s">
        <v>53</v>
      </c>
      <c r="C17" s="22">
        <v>300</v>
      </c>
      <c r="D17" s="24" t="s">
        <v>28</v>
      </c>
      <c r="E17" s="22"/>
      <c r="F17" s="22" t="s">
        <v>9</v>
      </c>
      <c r="G17" s="23"/>
      <c r="H17" s="22" t="s">
        <v>10</v>
      </c>
      <c r="I17" s="25"/>
      <c r="J17" s="25" t="s">
        <v>14</v>
      </c>
      <c r="K17" s="25">
        <f t="shared" ref="K17:K18" si="2">E17*G17*C17*I17</f>
        <v>0</v>
      </c>
      <c r="L17" s="1"/>
      <c r="M17" s="1"/>
    </row>
    <row r="18" spans="1:13" s="26" customFormat="1">
      <c r="A18" s="48">
        <v>8</v>
      </c>
      <c r="B18" s="49" t="s">
        <v>54</v>
      </c>
      <c r="C18" s="50">
        <v>200</v>
      </c>
      <c r="D18" s="51" t="s">
        <v>28</v>
      </c>
      <c r="E18" s="50"/>
      <c r="F18" s="50" t="s">
        <v>9</v>
      </c>
      <c r="G18" s="52"/>
      <c r="H18" s="50" t="s">
        <v>10</v>
      </c>
      <c r="I18" s="53"/>
      <c r="J18" s="53" t="s">
        <v>14</v>
      </c>
      <c r="K18" s="53">
        <f t="shared" si="2"/>
        <v>0</v>
      </c>
      <c r="L18" s="1"/>
      <c r="M18" s="1"/>
    </row>
    <row r="19" spans="1:13" s="26" customFormat="1">
      <c r="A19" s="70"/>
      <c r="B19" s="71" t="s">
        <v>47</v>
      </c>
      <c r="C19" s="72"/>
      <c r="D19" s="73"/>
      <c r="E19" s="72"/>
      <c r="F19" s="72"/>
      <c r="G19" s="74"/>
      <c r="H19" s="72"/>
      <c r="I19" s="75"/>
      <c r="J19" s="75"/>
      <c r="K19" s="75">
        <f>SUM(K20:K32)</f>
        <v>0</v>
      </c>
      <c r="L19" s="1"/>
      <c r="M19" s="1"/>
    </row>
    <row r="20" spans="1:13" s="26" customFormat="1">
      <c r="A20" s="54">
        <v>1</v>
      </c>
      <c r="B20" s="55" t="s">
        <v>21</v>
      </c>
      <c r="C20" s="15">
        <v>30</v>
      </c>
      <c r="D20" s="56" t="s">
        <v>29</v>
      </c>
      <c r="E20" s="15"/>
      <c r="F20" s="15" t="s">
        <v>9</v>
      </c>
      <c r="G20" s="16"/>
      <c r="H20" s="15" t="s">
        <v>11</v>
      </c>
      <c r="I20" s="18"/>
      <c r="J20" s="18" t="s">
        <v>14</v>
      </c>
      <c r="K20" s="57">
        <f t="shared" si="1"/>
        <v>0</v>
      </c>
      <c r="L20" s="1"/>
      <c r="M20" s="1"/>
    </row>
    <row r="21" spans="1:13" s="33" customFormat="1">
      <c r="A21" s="20">
        <v>2</v>
      </c>
      <c r="B21" s="27" t="s">
        <v>22</v>
      </c>
      <c r="C21" s="22">
        <v>50</v>
      </c>
      <c r="D21" s="24" t="s">
        <v>29</v>
      </c>
      <c r="E21" s="22"/>
      <c r="F21" s="22" t="s">
        <v>9</v>
      </c>
      <c r="G21" s="23"/>
      <c r="H21" s="22" t="s">
        <v>11</v>
      </c>
      <c r="I21" s="25"/>
      <c r="J21" s="25" t="s">
        <v>14</v>
      </c>
      <c r="K21" s="28">
        <f t="shared" si="1"/>
        <v>0</v>
      </c>
      <c r="L21" s="32"/>
      <c r="M21" s="32"/>
    </row>
    <row r="22" spans="1:13" s="26" customFormat="1">
      <c r="A22" s="20">
        <v>3</v>
      </c>
      <c r="B22" s="27" t="s">
        <v>23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1"/>
      <c r="M22" s="1"/>
    </row>
    <row r="23" spans="1:13" s="26" customFormat="1">
      <c r="A23" s="20">
        <v>4</v>
      </c>
      <c r="B23" s="27" t="s">
        <v>24</v>
      </c>
      <c r="C23" s="22">
        <v>350</v>
      </c>
      <c r="D23" s="24" t="s">
        <v>29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20">
        <v>5</v>
      </c>
      <c r="B24" s="27" t="s">
        <v>26</v>
      </c>
      <c r="C24" s="22">
        <v>200</v>
      </c>
      <c r="D24" s="24" t="s">
        <v>29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 t="shared" si="1"/>
        <v>0</v>
      </c>
      <c r="L24" s="32"/>
      <c r="M24" s="32"/>
    </row>
    <row r="25" spans="1:13" s="33" customFormat="1">
      <c r="A25" s="20">
        <v>6</v>
      </c>
      <c r="B25" s="27" t="s">
        <v>60</v>
      </c>
      <c r="C25" s="22">
        <v>1450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 t="shared" si="1"/>
        <v>0</v>
      </c>
      <c r="L25" s="32"/>
      <c r="M25" s="32"/>
    </row>
    <row r="26" spans="1:13" s="33" customFormat="1">
      <c r="A26" s="20">
        <v>7</v>
      </c>
      <c r="B26" s="27" t="s">
        <v>58</v>
      </c>
      <c r="C26" s="22">
        <v>900</v>
      </c>
      <c r="D26" s="24" t="s">
        <v>27</v>
      </c>
      <c r="E26" s="22"/>
      <c r="F26" s="22" t="s">
        <v>9</v>
      </c>
      <c r="G26" s="23"/>
      <c r="H26" s="22" t="s">
        <v>13</v>
      </c>
      <c r="I26" s="25"/>
      <c r="J26" s="25" t="s">
        <v>14</v>
      </c>
      <c r="K26" s="28">
        <f t="shared" si="1"/>
        <v>0</v>
      </c>
      <c r="L26" s="32"/>
      <c r="M26" s="32"/>
    </row>
    <row r="27" spans="1:13" s="33" customFormat="1">
      <c r="A27" s="20">
        <v>8</v>
      </c>
      <c r="B27" s="27" t="s">
        <v>61</v>
      </c>
      <c r="C27" s="22">
        <v>1200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 t="shared" ref="K27:K28" si="3">E27*G27*C27*I27</f>
        <v>0</v>
      </c>
      <c r="L27" s="32"/>
      <c r="M27" s="32"/>
    </row>
    <row r="28" spans="1:13" s="33" customFormat="1">
      <c r="A28" s="20">
        <v>9</v>
      </c>
      <c r="B28" s="27" t="s">
        <v>59</v>
      </c>
      <c r="C28" s="22">
        <v>750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si="3"/>
        <v>0</v>
      </c>
      <c r="L28" s="32"/>
      <c r="M28" s="32"/>
    </row>
    <row r="29" spans="1:13" s="33" customFormat="1">
      <c r="A29" s="20">
        <v>10</v>
      </c>
      <c r="B29" s="21" t="s">
        <v>38</v>
      </c>
      <c r="C29" s="22">
        <v>2800</v>
      </c>
      <c r="D29" s="24" t="s">
        <v>25</v>
      </c>
      <c r="E29" s="22"/>
      <c r="F29" s="22" t="s">
        <v>12</v>
      </c>
      <c r="G29" s="23"/>
      <c r="H29" s="22" t="s">
        <v>13</v>
      </c>
      <c r="I29" s="25"/>
      <c r="J29" s="25" t="s">
        <v>14</v>
      </c>
      <c r="K29" s="28">
        <f t="shared" si="1"/>
        <v>0</v>
      </c>
      <c r="L29" s="32"/>
      <c r="M29" s="32"/>
    </row>
    <row r="30" spans="1:13" s="33" customFormat="1">
      <c r="A30" s="20">
        <v>11</v>
      </c>
      <c r="B30" s="21" t="s">
        <v>39</v>
      </c>
      <c r="C30" s="22">
        <v>13400</v>
      </c>
      <c r="D30" s="24" t="s">
        <v>25</v>
      </c>
      <c r="E30" s="22"/>
      <c r="F30" s="22" t="s">
        <v>12</v>
      </c>
      <c r="G30" s="23"/>
      <c r="H30" s="22" t="s">
        <v>13</v>
      </c>
      <c r="I30" s="25"/>
      <c r="J30" s="25" t="s">
        <v>14</v>
      </c>
      <c r="K30" s="28">
        <f t="shared" si="1"/>
        <v>0</v>
      </c>
      <c r="L30" s="32"/>
      <c r="M30" s="32"/>
    </row>
    <row r="31" spans="1:13" s="33" customFormat="1">
      <c r="A31" s="20">
        <v>12</v>
      </c>
      <c r="B31" s="21" t="s">
        <v>30</v>
      </c>
      <c r="C31" s="22">
        <v>400</v>
      </c>
      <c r="D31" s="24" t="s">
        <v>37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26" customFormat="1">
      <c r="A32" s="48">
        <v>13</v>
      </c>
      <c r="B32" s="58" t="s">
        <v>40</v>
      </c>
      <c r="C32" s="50">
        <v>70</v>
      </c>
      <c r="D32" s="51" t="s">
        <v>41</v>
      </c>
      <c r="E32" s="50"/>
      <c r="F32" s="50" t="s">
        <v>9</v>
      </c>
      <c r="G32" s="59"/>
      <c r="H32" s="60"/>
      <c r="I32" s="53"/>
      <c r="J32" s="53" t="s">
        <v>14</v>
      </c>
      <c r="K32" s="61">
        <f>C32*E32*I32</f>
        <v>0</v>
      </c>
      <c r="L32" s="1"/>
      <c r="M32" s="1"/>
    </row>
    <row r="33" spans="1:13" s="26" customFormat="1">
      <c r="A33" s="76"/>
      <c r="B33" s="77" t="s">
        <v>48</v>
      </c>
      <c r="C33" s="78"/>
      <c r="D33" s="79"/>
      <c r="E33" s="78"/>
      <c r="F33" s="78"/>
      <c r="G33" s="80"/>
      <c r="H33" s="78"/>
      <c r="I33" s="81"/>
      <c r="J33" s="81"/>
      <c r="K33" s="82">
        <f>SUM(K34:K35)</f>
        <v>5000</v>
      </c>
      <c r="L33" s="1"/>
      <c r="M33" s="1"/>
    </row>
    <row r="34" spans="1:13" s="19" customFormat="1">
      <c r="A34" s="13">
        <v>1</v>
      </c>
      <c r="B34" s="14" t="s">
        <v>42</v>
      </c>
      <c r="C34" s="15">
        <v>5000</v>
      </c>
      <c r="D34" s="17" t="s">
        <v>32</v>
      </c>
      <c r="E34" s="15">
        <v>1</v>
      </c>
      <c r="F34" s="15" t="s">
        <v>31</v>
      </c>
      <c r="G34" s="62"/>
      <c r="H34" s="63"/>
      <c r="I34" s="64"/>
      <c r="J34" s="64"/>
      <c r="K34" s="18">
        <f>C34*E34</f>
        <v>5000</v>
      </c>
      <c r="L34" s="1"/>
      <c r="M34" s="1"/>
    </row>
    <row r="35" spans="1:13" s="26" customFormat="1" ht="23.25" customHeight="1">
      <c r="A35" s="29">
        <v>2</v>
      </c>
      <c r="B35" s="30" t="s">
        <v>33</v>
      </c>
      <c r="C35" s="85" t="s">
        <v>62</v>
      </c>
      <c r="D35" s="86"/>
      <c r="E35" s="86"/>
      <c r="F35" s="86"/>
      <c r="G35" s="86"/>
      <c r="H35" s="86"/>
      <c r="I35" s="86"/>
      <c r="J35" s="87"/>
      <c r="K35" s="31"/>
      <c r="L35" s="1"/>
      <c r="M35" s="1"/>
    </row>
    <row r="36" spans="1:13" s="26" customFormat="1" ht="23.25" customHeight="1">
      <c r="A36" s="88" t="s">
        <v>34</v>
      </c>
      <c r="B36" s="89"/>
      <c r="C36" s="89"/>
      <c r="D36" s="89"/>
      <c r="E36" s="89"/>
      <c r="F36" s="89"/>
      <c r="G36" s="89"/>
      <c r="H36" s="89"/>
      <c r="I36" s="89"/>
      <c r="J36" s="90"/>
      <c r="K36" s="36">
        <f>K10+K19+K33</f>
        <v>5000</v>
      </c>
      <c r="L36" s="1"/>
      <c r="M36" s="1"/>
    </row>
  </sheetData>
  <mergeCells count="4">
    <mergeCell ref="B8:B9"/>
    <mergeCell ref="C35:J35"/>
    <mergeCell ref="A36:J36"/>
    <mergeCell ref="I7:K7"/>
  </mergeCells>
  <printOptions horizontalCentered="1"/>
  <pageMargins left="0.31496062992125984" right="0.15748031496062992" top="0.56000000000000005" bottom="0.23622047244094491" header="0.23622047244094491" footer="0"/>
  <pageSetup paperSize="9" scale="74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HelpdesK</cp:lastModifiedBy>
  <cp:lastPrinted>2018-10-19T02:21:43Z</cp:lastPrinted>
  <dcterms:created xsi:type="dcterms:W3CDTF">2018-09-11T06:40:37Z</dcterms:created>
  <dcterms:modified xsi:type="dcterms:W3CDTF">2020-03-18T03:06:34Z</dcterms:modified>
</cp:coreProperties>
</file>