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ilrmuttac-my.sharepoint.com/personal/suchitta_r_rmutt_ac_th/Documents/ประชุม กก.ประจำคณะ 2566/ประชุม กก.ประจำคณะ 3-66 (21 มิ.ย. 66)/"/>
    </mc:Choice>
  </mc:AlternateContent>
  <xr:revisionPtr revIDLastSave="224" documentId="13_ncr:1_{A2FEE7D1-50E9-43A8-B6D7-5011A07E0B5D}" xr6:coauthVersionLast="47" xr6:coauthVersionMax="47" xr10:uidLastSave="{7F55B9E6-D384-43EB-85C7-DF43EB12012B}"/>
  <bookViews>
    <workbookView xWindow="-108" yWindow="-108" windowWidth="23256" windowHeight="12456" tabRatio="862" firstSheet="14" activeTab="14" xr2:uid="{00000000-000D-0000-FFFF-FFFF00000000}"/>
  </bookViews>
  <sheets>
    <sheet name="RT KR 1.1.1" sheetId="59" state="hidden" r:id="rId1"/>
    <sheet name="RT KR 1.1.3" sheetId="58" state="hidden" r:id="rId2"/>
    <sheet name="RT KR 1.1.4" sheetId="60" state="hidden" r:id="rId3"/>
    <sheet name="RT KR 1.1.5" sheetId="61" state="hidden" r:id="rId4"/>
    <sheet name="RT KR 1.1.6" sheetId="39" state="hidden" r:id="rId5"/>
    <sheet name="RT KR 1.2.1" sheetId="40" state="hidden" r:id="rId6"/>
    <sheet name="RT KR 1.2.2" sheetId="41" state="hidden" r:id="rId7"/>
    <sheet name="RT KR 1.4.1 -1.4.5 " sheetId="42" state="hidden" r:id="rId8"/>
    <sheet name="RT KR 1.5 " sheetId="43" state="hidden" r:id="rId9"/>
    <sheet name="RT KR 1.6" sheetId="44" state="hidden" r:id="rId10"/>
    <sheet name="RT KR 1.7" sheetId="45" state="hidden" r:id="rId11"/>
    <sheet name="RT KR 1.8.1" sheetId="46" state="hidden" r:id="rId12"/>
    <sheet name="RT KR 1.8.2 " sheetId="47" state="hidden" r:id="rId13"/>
    <sheet name="RT KR 1.8.3 " sheetId="48" state="hidden" r:id="rId14"/>
    <sheet name="1.1ตาราง กราฟ " sheetId="174" r:id="rId15"/>
    <sheet name="1.2สรุปผล KPI(G) QY" sheetId="166" r:id="rId16"/>
    <sheet name="2.1สรุปยุทธศาสตร์1-4(G)." sheetId="167" r:id="rId17"/>
    <sheet name="3.1รายงานผล" sheetId="168" r:id="rId18"/>
    <sheet name="RT KPI 1.3 มทรธ" sheetId="138" r:id="rId19"/>
    <sheet name="RT KPI 1.1.2 ทสม" sheetId="169" r:id="rId20"/>
    <sheet name="RT KPI 3.5 มทรธ" sheetId="68" r:id="rId21"/>
    <sheet name="RT KPI 4.1.3 ทสม" sheetId="172" r:id="rId22"/>
    <sheet name="RT KPI 4.1.6 มทรธ" sheetId="86" r:id="rId23"/>
    <sheet name="RT KPI 4.1.4 ทสม" sheetId="173" r:id="rId24"/>
    <sheet name="RT KPI 4.1.7 มทรธ." sheetId="87" r:id="rId25"/>
    <sheet name="ใบคั่น " sheetId="164" r:id="rId26"/>
    <sheet name="RT KPI 1.1.3 ทสม" sheetId="170" r:id="rId27"/>
    <sheet name="RT KPI 2.1.5 ทสม" sheetId="171" r:id="rId28"/>
    <sheet name="RT KR 4.1" sheetId="54" state="hidden" r:id="rId29"/>
    <sheet name="RT KR 4.5" sheetId="55" state="hidden" r:id="rId30"/>
    <sheet name="RT KR 1.1.2" sheetId="38" state="hidden" r:id="rId31"/>
  </sheets>
  <externalReferences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a" localSheetId="14">#REF!</definedName>
    <definedName name="a" localSheetId="16">#REF!</definedName>
    <definedName name="a" localSheetId="17">#REF!</definedName>
    <definedName name="a" localSheetId="20">#REF!</definedName>
    <definedName name="a" localSheetId="25">#REF!</definedName>
    <definedName name="a">#REF!</definedName>
    <definedName name="aa" localSheetId="14">#REF!</definedName>
    <definedName name="aa" localSheetId="16">#REF!</definedName>
    <definedName name="aa" localSheetId="17">#REF!</definedName>
    <definedName name="aa" localSheetId="20">#REF!</definedName>
    <definedName name="aa" localSheetId="25">#REF!</definedName>
    <definedName name="aa">#REF!</definedName>
    <definedName name="b" localSheetId="14">#REF!</definedName>
    <definedName name="b" localSheetId="16">#REF!</definedName>
    <definedName name="b" localSheetId="17">#REF!</definedName>
    <definedName name="b" localSheetId="20">#REF!</definedName>
    <definedName name="b" localSheetId="25">#REF!</definedName>
    <definedName name="b">#REF!</definedName>
    <definedName name="BUid_a" localSheetId="14">#REF!</definedName>
    <definedName name="BUid_a" localSheetId="16">#REF!</definedName>
    <definedName name="BUid_a" localSheetId="17">#REF!</definedName>
    <definedName name="BUid_a" localSheetId="20">#REF!</definedName>
    <definedName name="BUid_a" localSheetId="25">#REF!</definedName>
    <definedName name="BUid_a">#REF!</definedName>
    <definedName name="d" localSheetId="14">#REF!,#REF!</definedName>
    <definedName name="d" localSheetId="16">#REF!,#REF!</definedName>
    <definedName name="d" localSheetId="17">#REF!,#REF!</definedName>
    <definedName name="d" localSheetId="20">#REF!,#REF!</definedName>
    <definedName name="d" localSheetId="25">#REF!,#REF!</definedName>
    <definedName name="d">#REF!,#REF!</definedName>
    <definedName name="invest" localSheetId="14">#REF!,#REF!</definedName>
    <definedName name="invest" localSheetId="16">#REF!,#REF!</definedName>
    <definedName name="invest" localSheetId="17">#REF!,#REF!</definedName>
    <definedName name="invest" localSheetId="20">#REF!,#REF!</definedName>
    <definedName name="invest" localSheetId="25">#REF!,#REF!</definedName>
    <definedName name="invest">#REF!,#REF!</definedName>
    <definedName name="invest_1000up" localSheetId="14">#REF!,#REF!</definedName>
    <definedName name="invest_1000up" localSheetId="16">#REF!,#REF!</definedName>
    <definedName name="invest_1000up" localSheetId="17">#REF!,#REF!</definedName>
    <definedName name="invest_1000up" localSheetId="20">#REF!,#REF!</definedName>
    <definedName name="invest_1000up" localSheetId="25">#REF!,#REF!</definedName>
    <definedName name="invest_1000up">#REF!,#REF!</definedName>
    <definedName name="plan" localSheetId="14">#REF!</definedName>
    <definedName name="plan" localSheetId="16">#REF!</definedName>
    <definedName name="plan" localSheetId="17">#REF!</definedName>
    <definedName name="plan" localSheetId="20">#REF!</definedName>
    <definedName name="plan" localSheetId="22">#REF!</definedName>
    <definedName name="plan" localSheetId="24">#REF!</definedName>
    <definedName name="plan" localSheetId="30">#REF!</definedName>
    <definedName name="plan" localSheetId="4">#REF!</definedName>
    <definedName name="plan" localSheetId="5">#REF!</definedName>
    <definedName name="plan" localSheetId="6">#REF!</definedName>
    <definedName name="plan" localSheetId="7">#REF!</definedName>
    <definedName name="plan" localSheetId="8">#REF!</definedName>
    <definedName name="plan" localSheetId="9">#REF!</definedName>
    <definedName name="plan" localSheetId="10">#REF!</definedName>
    <definedName name="plan" localSheetId="11">#REF!</definedName>
    <definedName name="plan" localSheetId="12">#REF!</definedName>
    <definedName name="plan" localSheetId="13">#REF!</definedName>
    <definedName name="plan" localSheetId="25">#REF!</definedName>
    <definedName name="plan">#REF!</definedName>
    <definedName name="_xlnm.Print_Area" localSheetId="14">'1.1ตาราง กราฟ '!$B$1:$M$71</definedName>
    <definedName name="_xlnm.Print_Area" localSheetId="15">'1.2สรุปผล KPI(G) QY'!$A$1:$O$46</definedName>
    <definedName name="_xlnm.Print_Area" localSheetId="16">'2.1สรุปยุทธศาสตร์1-4(G).'!$A$1:$N$44</definedName>
    <definedName name="_xlnm.Print_Area" localSheetId="17">'3.1รายงานผล'!$A$1:$P$44</definedName>
    <definedName name="_xlnm.Print_Area" localSheetId="5">'RT KR 1.2.1'!$A$1:$G$15</definedName>
    <definedName name="_xlnm.Print_Area" localSheetId="28">'RT KR 4.1'!$A$1:$E$10</definedName>
    <definedName name="_xlnm.Print_Area" localSheetId="29">'RT KR 4.5'!$A$1:$E$12</definedName>
    <definedName name="_xlnm.Print_Area" localSheetId="25">'ใบคั่น '!$A$1:$A$15</definedName>
    <definedName name="_xlnm.Print_Area">#REF!</definedName>
    <definedName name="PRINT_AREA_ME" localSheetId="14">#REF!</definedName>
    <definedName name="PRINT_AREA_ME" localSheetId="20">#REF!</definedName>
    <definedName name="PRINT_AREA_ME" localSheetId="25">#REF!</definedName>
    <definedName name="PRINT_AREA_ME">#REF!</definedName>
    <definedName name="PRINT_AREA_MI" localSheetId="14">#REF!</definedName>
    <definedName name="PRINT_AREA_MI" localSheetId="16">#REF!</definedName>
    <definedName name="PRINT_AREA_MI" localSheetId="17">#REF!</definedName>
    <definedName name="PRINT_AREA_MI" localSheetId="20">#REF!</definedName>
    <definedName name="PRINT_AREA_MI" localSheetId="25">#REF!</definedName>
    <definedName name="PRINT_AREA_MI">#REF!</definedName>
    <definedName name="_xlnm.Print_Titles" localSheetId="15">'1.2สรุปผล KPI(G) QY'!$10:$12</definedName>
    <definedName name="_xlnm.Print_Titles" localSheetId="16">'2.1สรุปยุทธศาสตร์1-4(G).'!$8:$10</definedName>
    <definedName name="_xlnm.Print_Titles" localSheetId="17">'3.1รายงานผล'!$8:$10</definedName>
    <definedName name="province">[1]จังหวัด_ลำดับ!$D$23,[1]จังหวัด_ลำดับ!$I$23,[1]จังหวัด_ลำดับ!$D$36,[1]จังหวัด_ลำดับ!$I$36,[1]จังหวัด_ลำดับ!$D$47,[1]จังหวัด_ลำดับ!$I$47,[1]จังหวัด_ลำดับ!$I$68</definedName>
    <definedName name="Q_01Government_ครอง" localSheetId="14">#REF!</definedName>
    <definedName name="Q_01Government_ครอง" localSheetId="16">#REF!</definedName>
    <definedName name="Q_01Government_ครอง" localSheetId="17">#REF!</definedName>
    <definedName name="Q_01Government_ครอง" localSheetId="20">#REF!</definedName>
    <definedName name="Q_01Government_ครอง" localSheetId="22">#REF!</definedName>
    <definedName name="Q_01Government_ครอง" localSheetId="24">#REF!</definedName>
    <definedName name="Q_01Government_ครอง" localSheetId="30">#REF!</definedName>
    <definedName name="Q_01Government_ครอง" localSheetId="4">#REF!</definedName>
    <definedName name="Q_01Government_ครอง" localSheetId="5">#REF!</definedName>
    <definedName name="Q_01Government_ครอง" localSheetId="6">#REF!</definedName>
    <definedName name="Q_01Government_ครอง" localSheetId="7">#REF!</definedName>
    <definedName name="Q_01Government_ครอง" localSheetId="8">#REF!</definedName>
    <definedName name="Q_01Government_ครอง" localSheetId="9">#REF!</definedName>
    <definedName name="Q_01Government_ครอง" localSheetId="10">#REF!</definedName>
    <definedName name="Q_01Government_ครอง" localSheetId="11">#REF!</definedName>
    <definedName name="Q_01Government_ครอง" localSheetId="12">#REF!</definedName>
    <definedName name="Q_01Government_ครอง" localSheetId="13">#REF!</definedName>
    <definedName name="Q_01Government_ครอง" localSheetId="25">#REF!</definedName>
    <definedName name="Q_01Government_ครอง">#REF!</definedName>
    <definedName name="Q_02" localSheetId="14">#REF!</definedName>
    <definedName name="Q_02" localSheetId="16">#REF!</definedName>
    <definedName name="Q_02" localSheetId="17">#REF!</definedName>
    <definedName name="Q_02" localSheetId="20">#REF!</definedName>
    <definedName name="Q_02" localSheetId="22">#REF!</definedName>
    <definedName name="Q_02" localSheetId="24">#REF!</definedName>
    <definedName name="Q_02" localSheetId="30">#REF!</definedName>
    <definedName name="Q_02" localSheetId="4">#REF!</definedName>
    <definedName name="Q_02" localSheetId="5">#REF!</definedName>
    <definedName name="Q_02" localSheetId="6">#REF!</definedName>
    <definedName name="Q_02" localSheetId="7">#REF!</definedName>
    <definedName name="Q_02" localSheetId="8">#REF!</definedName>
    <definedName name="Q_02" localSheetId="9">#REF!</definedName>
    <definedName name="Q_02" localSheetId="10">#REF!</definedName>
    <definedName name="Q_02" localSheetId="11">#REF!</definedName>
    <definedName name="Q_02" localSheetId="12">#REF!</definedName>
    <definedName name="Q_02" localSheetId="13">#REF!</definedName>
    <definedName name="Q_02" localSheetId="25">#REF!</definedName>
    <definedName name="Q_02">#REF!</definedName>
    <definedName name="Q_02Government_ว่าง" localSheetId="14">#REF!</definedName>
    <definedName name="Q_02Government_ว่าง" localSheetId="16">#REF!</definedName>
    <definedName name="Q_02Government_ว่าง" localSheetId="17">#REF!</definedName>
    <definedName name="Q_02Government_ว่าง" localSheetId="20">#REF!</definedName>
    <definedName name="Q_02Government_ว่าง" localSheetId="22">#REF!</definedName>
    <definedName name="Q_02Government_ว่าง" localSheetId="24">#REF!</definedName>
    <definedName name="Q_02Government_ว่าง" localSheetId="30">#REF!</definedName>
    <definedName name="Q_02Government_ว่าง" localSheetId="4">#REF!</definedName>
    <definedName name="Q_02Government_ว่าง" localSheetId="5">#REF!</definedName>
    <definedName name="Q_02Government_ว่าง" localSheetId="6">#REF!</definedName>
    <definedName name="Q_02Government_ว่าง" localSheetId="7">#REF!</definedName>
    <definedName name="Q_02Government_ว่าง" localSheetId="8">#REF!</definedName>
    <definedName name="Q_02Government_ว่าง" localSheetId="9">#REF!</definedName>
    <definedName name="Q_02Government_ว่าง" localSheetId="10">#REF!</definedName>
    <definedName name="Q_02Government_ว่าง" localSheetId="11">#REF!</definedName>
    <definedName name="Q_02Government_ว่าง" localSheetId="12">#REF!</definedName>
    <definedName name="Q_02Government_ว่าง" localSheetId="13">#REF!</definedName>
    <definedName name="Q_02Government_ว่าง" localSheetId="25">#REF!</definedName>
    <definedName name="Q_02Government_ว่าง">#REF!</definedName>
    <definedName name="Q_06TotalGovern" localSheetId="14">#REF!</definedName>
    <definedName name="Q_06TotalGovern" localSheetId="16">#REF!</definedName>
    <definedName name="Q_06TotalGovern" localSheetId="17">#REF!</definedName>
    <definedName name="Q_06TotalGovern" localSheetId="20">#REF!</definedName>
    <definedName name="Q_06TotalGovern" localSheetId="22">#REF!</definedName>
    <definedName name="Q_06TotalGovern" localSheetId="24">#REF!</definedName>
    <definedName name="Q_06TotalGovern" localSheetId="30">#REF!</definedName>
    <definedName name="Q_06TotalGovern" localSheetId="4">#REF!</definedName>
    <definedName name="Q_06TotalGovern" localSheetId="5">#REF!</definedName>
    <definedName name="Q_06TotalGovern" localSheetId="6">#REF!</definedName>
    <definedName name="Q_06TotalGovern" localSheetId="7">#REF!</definedName>
    <definedName name="Q_06TotalGovern" localSheetId="8">#REF!</definedName>
    <definedName name="Q_06TotalGovern" localSheetId="9">#REF!</definedName>
    <definedName name="Q_06TotalGovern" localSheetId="10">#REF!</definedName>
    <definedName name="Q_06TotalGovern" localSheetId="11">#REF!</definedName>
    <definedName name="Q_06TotalGovern" localSheetId="12">#REF!</definedName>
    <definedName name="Q_06TotalGovern" localSheetId="13">#REF!</definedName>
    <definedName name="Q_06TotalGovern" localSheetId="25">#REF!</definedName>
    <definedName name="Q_06TotalGovern">#REF!</definedName>
    <definedName name="Q_07_15" localSheetId="14">#REF!</definedName>
    <definedName name="Q_07_15" localSheetId="16">#REF!</definedName>
    <definedName name="Q_07_15" localSheetId="17">#REF!</definedName>
    <definedName name="Q_07_15" localSheetId="20">#REF!</definedName>
    <definedName name="Q_07_15" localSheetId="22">#REF!</definedName>
    <definedName name="Q_07_15" localSheetId="24">#REF!</definedName>
    <definedName name="Q_07_15" localSheetId="30">#REF!</definedName>
    <definedName name="Q_07_15" localSheetId="4">#REF!</definedName>
    <definedName name="Q_07_15" localSheetId="5">#REF!</definedName>
    <definedName name="Q_07_15" localSheetId="6">#REF!</definedName>
    <definedName name="Q_07_15" localSheetId="7">#REF!</definedName>
    <definedName name="Q_07_15" localSheetId="8">#REF!</definedName>
    <definedName name="Q_07_15" localSheetId="9">#REF!</definedName>
    <definedName name="Q_07_15" localSheetId="10">#REF!</definedName>
    <definedName name="Q_07_15" localSheetId="11">#REF!</definedName>
    <definedName name="Q_07_15" localSheetId="12">#REF!</definedName>
    <definedName name="Q_07_15" localSheetId="13">#REF!</definedName>
    <definedName name="Q_07_15" localSheetId="25">#REF!</definedName>
    <definedName name="Q_07_15">#REF!</definedName>
    <definedName name="Q_07TotalGovern_ครอง" localSheetId="14">#REF!</definedName>
    <definedName name="Q_07TotalGovern_ครอง" localSheetId="16">#REF!</definedName>
    <definedName name="Q_07TotalGovern_ครอง" localSheetId="17">#REF!</definedName>
    <definedName name="Q_07TotalGovern_ครอง" localSheetId="20">#REF!</definedName>
    <definedName name="Q_07TotalGovern_ครอง" localSheetId="22">#REF!</definedName>
    <definedName name="Q_07TotalGovern_ครอง" localSheetId="24">#REF!</definedName>
    <definedName name="Q_07TotalGovern_ครอง" localSheetId="30">#REF!</definedName>
    <definedName name="Q_07TotalGovern_ครอง" localSheetId="4">#REF!</definedName>
    <definedName name="Q_07TotalGovern_ครอง" localSheetId="5">#REF!</definedName>
    <definedName name="Q_07TotalGovern_ครอง" localSheetId="6">#REF!</definedName>
    <definedName name="Q_07TotalGovern_ครอง" localSheetId="7">#REF!</definedName>
    <definedName name="Q_07TotalGovern_ครอง" localSheetId="8">#REF!</definedName>
    <definedName name="Q_07TotalGovern_ครอง" localSheetId="9">#REF!</definedName>
    <definedName name="Q_07TotalGovern_ครอง" localSheetId="10">#REF!</definedName>
    <definedName name="Q_07TotalGovern_ครอง" localSheetId="11">#REF!</definedName>
    <definedName name="Q_07TotalGovern_ครอง" localSheetId="12">#REF!</definedName>
    <definedName name="Q_07TotalGovern_ครอง" localSheetId="13">#REF!</definedName>
    <definedName name="Q_07TotalGovern_ครอง" localSheetId="25">#REF!</definedName>
    <definedName name="Q_07TotalGovern_ครอง">#REF!</definedName>
    <definedName name="RDG60T0089" localSheetId="14">#REF!</definedName>
    <definedName name="RDG60T0089" localSheetId="16">#REF!</definedName>
    <definedName name="RDG60T0089" localSheetId="17">#REF!</definedName>
    <definedName name="RDG60T0089" localSheetId="20">#REF!</definedName>
    <definedName name="RDG60T0089" localSheetId="25">#REF!</definedName>
    <definedName name="RDG60T0089">#REF!</definedName>
    <definedName name="report" localSheetId="14">#REF!</definedName>
    <definedName name="report">#REF!</definedName>
    <definedName name="s" localSheetId="14">#REF!,#REF!</definedName>
    <definedName name="s" localSheetId="16">#REF!,#REF!</definedName>
    <definedName name="s" localSheetId="17">#REF!,#REF!</definedName>
    <definedName name="s" localSheetId="20">#REF!,#REF!</definedName>
    <definedName name="s" localSheetId="25">#REF!,#REF!</definedName>
    <definedName name="s">#REF!,#REF!</definedName>
    <definedName name="SAPBEXdnldView" hidden="1">"41AIXPC4NJ1Q0RY1SSD40KJLS"</definedName>
    <definedName name="SAPBEXsysID" hidden="1">"BWP"</definedName>
    <definedName name="sss" localSheetId="14">#REF!,#REF!</definedName>
    <definedName name="sss" localSheetId="16">#REF!,#REF!</definedName>
    <definedName name="sss" localSheetId="17">#REF!,#REF!</definedName>
    <definedName name="sss" localSheetId="20">#REF!,#REF!</definedName>
    <definedName name="sss" localSheetId="25">#REF!,#REF!</definedName>
    <definedName name="sss">#REF!,#REF!</definedName>
    <definedName name="ssss" localSheetId="14">#REF!,#REF!</definedName>
    <definedName name="ssss" localSheetId="16">#REF!,#REF!</definedName>
    <definedName name="ssss" localSheetId="17">#REF!,#REF!</definedName>
    <definedName name="ssss" localSheetId="20">#REF!,#REF!</definedName>
    <definedName name="ssss" localSheetId="25">#REF!,#REF!</definedName>
    <definedName name="ssss">#REF!,#REF!</definedName>
    <definedName name="sssss" localSheetId="14">#REF!,#REF!</definedName>
    <definedName name="sssss" localSheetId="16">#REF!,#REF!</definedName>
    <definedName name="sssss" localSheetId="17">#REF!,#REF!</definedName>
    <definedName name="sssss" localSheetId="20">#REF!,#REF!</definedName>
    <definedName name="sssss" localSheetId="25">#REF!,#REF!</definedName>
    <definedName name="sssss">#REF!,#REF!</definedName>
    <definedName name="sum" localSheetId="14">#REF!</definedName>
    <definedName name="sum" localSheetId="16">#REF!</definedName>
    <definedName name="sum" localSheetId="17">#REF!</definedName>
    <definedName name="sum" localSheetId="20">#REF!</definedName>
    <definedName name="sum" localSheetId="25">#REF!</definedName>
    <definedName name="sum">#REF!</definedName>
    <definedName name="sum_1000up" localSheetId="14">#REF!,#REF!</definedName>
    <definedName name="sum_1000up" localSheetId="16">#REF!,#REF!</definedName>
    <definedName name="sum_1000up" localSheetId="17">#REF!,#REF!</definedName>
    <definedName name="sum_1000up" localSheetId="20">#REF!,#REF!</definedName>
    <definedName name="sum_1000up" localSheetId="25">#REF!,#REF!</definedName>
    <definedName name="sum_1000up">#REF!,#REF!</definedName>
    <definedName name="test" localSheetId="14">#REF!</definedName>
    <definedName name="test" localSheetId="16">#REF!</definedName>
    <definedName name="test" localSheetId="17">#REF!</definedName>
    <definedName name="test" localSheetId="20">#REF!</definedName>
    <definedName name="test" localSheetId="22">#REF!</definedName>
    <definedName name="test" localSheetId="24">#REF!</definedName>
    <definedName name="test" localSheetId="30">#REF!</definedName>
    <definedName name="test" localSheetId="4">#REF!</definedName>
    <definedName name="test" localSheetId="5">#REF!</definedName>
    <definedName name="test" localSheetId="6">#REF!</definedName>
    <definedName name="test" localSheetId="7">#REF!</definedName>
    <definedName name="test" localSheetId="8">#REF!</definedName>
    <definedName name="test" localSheetId="9">#REF!</definedName>
    <definedName name="test" localSheetId="10">#REF!</definedName>
    <definedName name="test" localSheetId="11">#REF!</definedName>
    <definedName name="test" localSheetId="12">#REF!</definedName>
    <definedName name="test" localSheetId="13">#REF!</definedName>
    <definedName name="test" localSheetId="25">#REF!</definedName>
    <definedName name="test">#REF!</definedName>
    <definedName name="แก้ไข" localSheetId="14">#REF!</definedName>
    <definedName name="แก้ไข" localSheetId="20">#REF!</definedName>
    <definedName name="แก้ไข" localSheetId="25">#REF!</definedName>
    <definedName name="แก้ไข">#REF!</definedName>
    <definedName name="แผนงานจัดการศึกษาระดับอุดมศึกษา" localSheetId="14">[2]ศูนย์สัตวศาสตร์ฯ!#REF!</definedName>
    <definedName name="แผนงานจัดการศึกษาระดับอุดมศึกษา" localSheetId="16">[3]ศูนย์สัตวศาสตร์ฯ!#REF!</definedName>
    <definedName name="แผนงานจัดการศึกษาระดับอุดมศึกษา" localSheetId="17">[3]ศูนย์สัตวศาสตร์ฯ!#REF!</definedName>
    <definedName name="แผนงานจัดการศึกษาระดับอุดมศึกษา" localSheetId="20">[2]ศูนย์สัตวศาสตร์ฯ!#REF!</definedName>
    <definedName name="แผนงานจัดการศึกษาระดับอุดมศึกษา" localSheetId="25">[2]ศูนย์สัตวศาสตร์ฯ!#REF!</definedName>
    <definedName name="แผนงานจัดการศึกษาระดับอุดมศึกษา">[2]ศูนย์สัตวศาสตร์ฯ!#REF!</definedName>
    <definedName name="ก555" localSheetId="14">#REF!</definedName>
    <definedName name="ก555" localSheetId="16">#REF!</definedName>
    <definedName name="ก555" localSheetId="17">#REF!</definedName>
    <definedName name="ก555" localSheetId="20">#REF!</definedName>
    <definedName name="ก555" localSheetId="22">#REF!</definedName>
    <definedName name="ก555" localSheetId="24">#REF!</definedName>
    <definedName name="ก555" localSheetId="30">#REF!</definedName>
    <definedName name="ก555" localSheetId="4">#REF!</definedName>
    <definedName name="ก555" localSheetId="5">#REF!</definedName>
    <definedName name="ก555" localSheetId="6">#REF!</definedName>
    <definedName name="ก555" localSheetId="7">#REF!</definedName>
    <definedName name="ก555" localSheetId="8">#REF!</definedName>
    <definedName name="ก555" localSheetId="9">#REF!</definedName>
    <definedName name="ก555" localSheetId="10">#REF!</definedName>
    <definedName name="ก555" localSheetId="11">#REF!</definedName>
    <definedName name="ก555" localSheetId="12">#REF!</definedName>
    <definedName name="ก555" localSheetId="13">#REF!</definedName>
    <definedName name="ก555" localSheetId="25">#REF!</definedName>
    <definedName name="ก555">#REF!</definedName>
    <definedName name="ก556" localSheetId="14">#REF!</definedName>
    <definedName name="ก556">#REF!</definedName>
    <definedName name="ก่อสร้าง" localSheetId="14">#REF!</definedName>
    <definedName name="ก่อสร้าง" localSheetId="20">#REF!</definedName>
    <definedName name="ก่อสร้าง" localSheetId="25">#REF!</definedName>
    <definedName name="ก่อสร้าง">#REF!</definedName>
    <definedName name="การ" localSheetId="14">#REF!</definedName>
    <definedName name="การ" localSheetId="20">#REF!</definedName>
    <definedName name="การ" localSheetId="25">#REF!</definedName>
    <definedName name="การ">#REF!</definedName>
    <definedName name="ครุภัณฑ์" localSheetId="14">#REF!</definedName>
    <definedName name="ครุภัณฑ์" localSheetId="20">#REF!</definedName>
    <definedName name="ครุภัณฑ์" localSheetId="25">#REF!</definedName>
    <definedName name="ครุภัณฑ์">#REF!</definedName>
    <definedName name="ครุภัณฑ์3" localSheetId="14">#REF!</definedName>
    <definedName name="ครุภัณฑ์3" localSheetId="20">#REF!</definedName>
    <definedName name="ครุภัณฑ์3" localSheetId="25">#REF!</definedName>
    <definedName name="ครุภัณฑ์3">#REF!</definedName>
    <definedName name="ครุภัณฑ์แก้ไช" localSheetId="14">#REF!</definedName>
    <definedName name="ครุภัณฑ์แก้ไช" localSheetId="20">#REF!</definedName>
    <definedName name="ครุภัณฑ์แก้ไช" localSheetId="25">#REF!</definedName>
    <definedName name="ครุภัณฑ์แก้ไช">#REF!</definedName>
    <definedName name="คำนำ" localSheetId="14">#REF!</definedName>
    <definedName name="คำนำ" localSheetId="16">#REF!</definedName>
    <definedName name="คำนำ" localSheetId="17">#REF!</definedName>
    <definedName name="คำนำ" localSheetId="20">#REF!</definedName>
    <definedName name="คำนำ" localSheetId="22">#REF!</definedName>
    <definedName name="คำนำ" localSheetId="24">#REF!</definedName>
    <definedName name="คำนำ" localSheetId="30">#REF!</definedName>
    <definedName name="คำนำ" localSheetId="4">#REF!</definedName>
    <definedName name="คำนำ" localSheetId="5">#REF!</definedName>
    <definedName name="คำนำ" localSheetId="6">#REF!</definedName>
    <definedName name="คำนำ" localSheetId="7">#REF!</definedName>
    <definedName name="คำนำ" localSheetId="8">#REF!</definedName>
    <definedName name="คำนำ" localSheetId="9">#REF!</definedName>
    <definedName name="คำนำ" localSheetId="10">#REF!</definedName>
    <definedName name="คำนำ" localSheetId="11">#REF!</definedName>
    <definedName name="คำนำ" localSheetId="12">#REF!</definedName>
    <definedName name="คำนำ" localSheetId="13">#REF!</definedName>
    <definedName name="คำนำ" localSheetId="25">#REF!</definedName>
    <definedName name="คำนำ">#REF!</definedName>
    <definedName name="ตชว" localSheetId="14">#REF!</definedName>
    <definedName name="ตชว" localSheetId="20">#REF!</definedName>
    <definedName name="ตชว" localSheetId="25">#REF!</definedName>
    <definedName name="ตชว">#REF!</definedName>
    <definedName name="ตาราง6.1" localSheetId="14">#REF!</definedName>
    <definedName name="ตาราง6.1">#REF!</definedName>
    <definedName name="ตารางเพ่ม" localSheetId="14">#REF!</definedName>
    <definedName name="ตารางเพ่ม">#REF!</definedName>
    <definedName name="พพ075" localSheetId="14">#REF!</definedName>
    <definedName name="พพ075" localSheetId="16">#REF!</definedName>
    <definedName name="พพ075" localSheetId="17">#REF!</definedName>
    <definedName name="พพ075" localSheetId="20">#REF!</definedName>
    <definedName name="พพ075" localSheetId="22">#REF!</definedName>
    <definedName name="พพ075" localSheetId="24">#REF!</definedName>
    <definedName name="พพ075" localSheetId="30">#REF!</definedName>
    <definedName name="พพ075" localSheetId="4">#REF!</definedName>
    <definedName name="พพ075" localSheetId="5">#REF!</definedName>
    <definedName name="พพ075" localSheetId="6">#REF!</definedName>
    <definedName name="พพ075" localSheetId="7">#REF!</definedName>
    <definedName name="พพ075" localSheetId="8">#REF!</definedName>
    <definedName name="พพ075" localSheetId="9">#REF!</definedName>
    <definedName name="พพ075" localSheetId="10">#REF!</definedName>
    <definedName name="พพ075" localSheetId="11">#REF!</definedName>
    <definedName name="พพ075" localSheetId="12">#REF!</definedName>
    <definedName name="พพ075" localSheetId="13">#REF!</definedName>
    <definedName name="พพ075" localSheetId="25">#REF!</definedName>
    <definedName name="พพ075">#REF!</definedName>
    <definedName name="ระดับนานาชาติ" localSheetId="14">[4]Researcher!$P$3:$P$7</definedName>
    <definedName name="ระดับนานาชาติ">[5]Researcher!$P$3:$P$7</definedName>
    <definedName name="รายงานผล1" localSheetId="14">#REF!</definedName>
    <definedName name="รายงานผล1">#REF!</definedName>
    <definedName name="สการำรำรแดก่" localSheetId="14">#REF!</definedName>
    <definedName name="สการำรำรแดก่">#REF!</definedName>
    <definedName name="สารบัญ" localSheetId="14">#REF!</definedName>
    <definedName name="สารบัญ" localSheetId="16">#REF!</definedName>
    <definedName name="สารบัญ" localSheetId="17">#REF!</definedName>
    <definedName name="สารบัญ" localSheetId="20">#REF!</definedName>
    <definedName name="สารบัญ" localSheetId="22">#REF!</definedName>
    <definedName name="สารบัญ" localSheetId="24">#REF!</definedName>
    <definedName name="สารบัญ" localSheetId="30">#REF!</definedName>
    <definedName name="สารบัญ" localSheetId="4">#REF!</definedName>
    <definedName name="สารบัญ" localSheetId="5">#REF!</definedName>
    <definedName name="สารบัญ" localSheetId="6">#REF!</definedName>
    <definedName name="สารบัญ" localSheetId="7">#REF!</definedName>
    <definedName name="สารบัญ" localSheetId="8">#REF!</definedName>
    <definedName name="สารบัญ" localSheetId="9">#REF!</definedName>
    <definedName name="สารบัญ" localSheetId="10">#REF!</definedName>
    <definedName name="สารบัญ" localSheetId="11">#REF!</definedName>
    <definedName name="สารบัญ" localSheetId="12">#REF!</definedName>
    <definedName name="สารบัญ" localSheetId="13">#REF!</definedName>
    <definedName name="สารบัญ" localSheetId="25">#REF!</definedName>
    <definedName name="สารบั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7" i="174" l="1"/>
  <c r="L30" i="174"/>
  <c r="L29" i="174"/>
  <c r="I30" i="174"/>
  <c r="I29" i="174"/>
  <c r="G30" i="174"/>
  <c r="G29" i="174"/>
  <c r="E30" i="174"/>
  <c r="E29" i="174"/>
  <c r="J14" i="174"/>
  <c r="J15" i="174"/>
  <c r="J16" i="174"/>
  <c r="J17" i="174"/>
  <c r="J18" i="174"/>
  <c r="J19" i="174"/>
  <c r="J20" i="174"/>
  <c r="J21" i="174"/>
  <c r="J22" i="174"/>
  <c r="J23" i="174"/>
  <c r="J24" i="174"/>
  <c r="J25" i="174"/>
  <c r="J26" i="174"/>
  <c r="J13" i="174"/>
  <c r="H14" i="174"/>
  <c r="H15" i="174"/>
  <c r="H16" i="174"/>
  <c r="H17" i="174"/>
  <c r="H18" i="174"/>
  <c r="H19" i="174"/>
  <c r="H20" i="174"/>
  <c r="H21" i="174"/>
  <c r="H22" i="174"/>
  <c r="H23" i="174"/>
  <c r="H24" i="174"/>
  <c r="H25" i="174"/>
  <c r="H26" i="174"/>
  <c r="H13" i="174"/>
  <c r="F13" i="174"/>
  <c r="F15" i="174"/>
  <c r="F16" i="174"/>
  <c r="F17" i="174"/>
  <c r="F18" i="174"/>
  <c r="F19" i="174"/>
  <c r="F20" i="174"/>
  <c r="F21" i="174"/>
  <c r="F22" i="174"/>
  <c r="F23" i="174"/>
  <c r="F24" i="174"/>
  <c r="F25" i="174"/>
  <c r="F26" i="174"/>
  <c r="F14" i="174"/>
  <c r="L14" i="174"/>
  <c r="I24" i="168"/>
  <c r="J30" i="166"/>
  <c r="J23" i="166"/>
  <c r="J26" i="166"/>
  <c r="J31" i="166"/>
  <c r="M17" i="167"/>
  <c r="H14" i="166"/>
  <c r="L12" i="167" s="1"/>
  <c r="M12" i="167"/>
  <c r="J44" i="167" l="1"/>
  <c r="I44" i="167"/>
  <c r="H44" i="167"/>
  <c r="J43" i="167"/>
  <c r="I43" i="167"/>
  <c r="H43" i="167"/>
  <c r="G43" i="167"/>
  <c r="J42" i="167"/>
  <c r="I42" i="167"/>
  <c r="H42" i="167"/>
  <c r="G42" i="167"/>
  <c r="J41" i="167"/>
  <c r="I41" i="167"/>
  <c r="H41" i="167"/>
  <c r="G41" i="167"/>
  <c r="J40" i="167"/>
  <c r="I40" i="167"/>
  <c r="H40" i="167"/>
  <c r="J39" i="167"/>
  <c r="I39" i="167"/>
  <c r="H39" i="167"/>
  <c r="J38" i="167"/>
  <c r="I38" i="167"/>
  <c r="H38" i="167"/>
  <c r="G38" i="167"/>
  <c r="J37" i="167"/>
  <c r="I37" i="167"/>
  <c r="H37" i="167"/>
  <c r="G37" i="167"/>
  <c r="J35" i="167"/>
  <c r="I35" i="167"/>
  <c r="H35" i="167"/>
  <c r="J34" i="167"/>
  <c r="I34" i="167"/>
  <c r="H34" i="167"/>
  <c r="G34" i="167"/>
  <c r="J33" i="167"/>
  <c r="I33" i="167"/>
  <c r="H33" i="167"/>
  <c r="G33" i="167"/>
  <c r="J32" i="167"/>
  <c r="I32" i="167"/>
  <c r="H32" i="167"/>
  <c r="G32" i="167"/>
  <c r="J31" i="167"/>
  <c r="J30" i="167" s="1"/>
  <c r="I31" i="167"/>
  <c r="H31" i="167"/>
  <c r="G31" i="167"/>
  <c r="J29" i="167"/>
  <c r="I29" i="167"/>
  <c r="H29" i="167"/>
  <c r="G29" i="167"/>
  <c r="J28" i="167"/>
  <c r="I28" i="167"/>
  <c r="H28" i="167"/>
  <c r="G28" i="167"/>
  <c r="J27" i="167"/>
  <c r="I27" i="167"/>
  <c r="H27" i="167"/>
  <c r="G27" i="167"/>
  <c r="J26" i="167"/>
  <c r="I26" i="167"/>
  <c r="H26" i="167"/>
  <c r="G26" i="167"/>
  <c r="J25" i="167"/>
  <c r="I25" i="167"/>
  <c r="H25" i="167"/>
  <c r="G25" i="167"/>
  <c r="J24" i="167"/>
  <c r="J22" i="167" s="1"/>
  <c r="I24" i="167"/>
  <c r="H24" i="167"/>
  <c r="G24" i="167"/>
  <c r="J23" i="167"/>
  <c r="I23" i="167"/>
  <c r="H23" i="167"/>
  <c r="G23" i="167"/>
  <c r="J21" i="167"/>
  <c r="I21" i="167"/>
  <c r="H21" i="167"/>
  <c r="G21" i="167"/>
  <c r="J20" i="167"/>
  <c r="I20" i="167"/>
  <c r="H20" i="167"/>
  <c r="G20" i="167"/>
  <c r="J19" i="167"/>
  <c r="I19" i="167"/>
  <c r="H19" i="167"/>
  <c r="G19" i="167"/>
  <c r="J18" i="167"/>
  <c r="I18" i="167"/>
  <c r="H18" i="167"/>
  <c r="G18" i="167"/>
  <c r="J17" i="167"/>
  <c r="I17" i="167"/>
  <c r="H17" i="167"/>
  <c r="G17" i="167"/>
  <c r="J16" i="167"/>
  <c r="I16" i="167"/>
  <c r="H16" i="167"/>
  <c r="G16" i="167"/>
  <c r="J15" i="167"/>
  <c r="J14" i="167"/>
  <c r="I14" i="167"/>
  <c r="H14" i="167"/>
  <c r="G14" i="167"/>
  <c r="J13" i="167"/>
  <c r="G13" i="167"/>
  <c r="J12" i="167"/>
  <c r="I12" i="167"/>
  <c r="H12" i="167"/>
  <c r="J11" i="167" l="1"/>
  <c r="J36" i="167"/>
  <c r="P46" i="174"/>
  <c r="P49" i="174"/>
  <c r="O48" i="174"/>
  <c r="O46" i="174"/>
  <c r="L32" i="174"/>
  <c r="K32" i="174"/>
  <c r="I32" i="174"/>
  <c r="J32" i="174" s="1"/>
  <c r="G32" i="174"/>
  <c r="E32" i="174"/>
  <c r="C32" i="174"/>
  <c r="L31" i="174"/>
  <c r="K31" i="174"/>
  <c r="I31" i="174"/>
  <c r="G31" i="174"/>
  <c r="E31" i="174"/>
  <c r="C31" i="174"/>
  <c r="K30" i="174"/>
  <c r="C30" i="174"/>
  <c r="K29" i="174"/>
  <c r="C29" i="174"/>
  <c r="M28" i="174"/>
  <c r="J28" i="174"/>
  <c r="H28" i="174"/>
  <c r="F28" i="174"/>
  <c r="M27" i="174"/>
  <c r="J27" i="174"/>
  <c r="H27" i="174"/>
  <c r="F27" i="174"/>
  <c r="O49" i="174"/>
  <c r="M24" i="174"/>
  <c r="M23" i="174"/>
  <c r="P48" i="174"/>
  <c r="M20" i="174"/>
  <c r="M19" i="174"/>
  <c r="O47" i="174"/>
  <c r="M16" i="174"/>
  <c r="M15" i="174"/>
  <c r="F29" i="174" l="1"/>
  <c r="H29" i="174"/>
  <c r="J29" i="174"/>
  <c r="F30" i="174"/>
  <c r="H30" i="174"/>
  <c r="J30" i="174"/>
  <c r="F31" i="174"/>
  <c r="J31" i="174"/>
  <c r="F32" i="174"/>
  <c r="H32" i="174"/>
  <c r="H31" i="174"/>
  <c r="J36" i="166" l="1"/>
  <c r="J37" i="166"/>
  <c r="H37" i="166"/>
  <c r="P37" i="166" s="1"/>
  <c r="H44" i="168" l="1"/>
  <c r="F44" i="168"/>
  <c r="E44" i="168"/>
  <c r="H43" i="168"/>
  <c r="F43" i="168"/>
  <c r="E43" i="168"/>
  <c r="H42" i="168"/>
  <c r="F42" i="168"/>
  <c r="E42" i="168"/>
  <c r="H41" i="168"/>
  <c r="F41" i="168"/>
  <c r="E41" i="168"/>
  <c r="F40" i="168"/>
  <c r="I40" i="168" s="1"/>
  <c r="E40" i="168"/>
  <c r="H39" i="168"/>
  <c r="F39" i="168"/>
  <c r="E39" i="168"/>
  <c r="H38" i="168"/>
  <c r="F38" i="168"/>
  <c r="E38" i="168"/>
  <c r="H37" i="168"/>
  <c r="F37" i="168"/>
  <c r="E37" i="168"/>
  <c r="F35" i="168"/>
  <c r="I35" i="168" s="1"/>
  <c r="E35" i="168"/>
  <c r="H34" i="168"/>
  <c r="F34" i="168"/>
  <c r="E34" i="168"/>
  <c r="H33" i="168"/>
  <c r="F33" i="168"/>
  <c r="E33" i="168"/>
  <c r="H32" i="168"/>
  <c r="F32" i="168"/>
  <c r="E32" i="168"/>
  <c r="H31" i="168"/>
  <c r="F31" i="168"/>
  <c r="E31" i="168"/>
  <c r="H29" i="168"/>
  <c r="F29" i="168"/>
  <c r="E29" i="168"/>
  <c r="H28" i="168"/>
  <c r="F28" i="168"/>
  <c r="E28" i="168"/>
  <c r="H27" i="168"/>
  <c r="F27" i="168"/>
  <c r="E27" i="168"/>
  <c r="I27" i="168" s="1"/>
  <c r="H26" i="168"/>
  <c r="F26" i="168"/>
  <c r="E26" i="168"/>
  <c r="H25" i="168"/>
  <c r="F25" i="168"/>
  <c r="E25" i="168"/>
  <c r="H24" i="168"/>
  <c r="F24" i="168"/>
  <c r="E24" i="168"/>
  <c r="H23" i="168"/>
  <c r="F23" i="168"/>
  <c r="E23" i="168"/>
  <c r="H21" i="168"/>
  <c r="F21" i="168"/>
  <c r="E21" i="168"/>
  <c r="H20" i="168"/>
  <c r="F20" i="168"/>
  <c r="E20" i="168"/>
  <c r="H19" i="168"/>
  <c r="F19" i="168"/>
  <c r="E19" i="168"/>
  <c r="H18" i="168"/>
  <c r="F18" i="168"/>
  <c r="I18" i="168" s="1"/>
  <c r="E18" i="168"/>
  <c r="F17" i="168"/>
  <c r="I17" i="168" s="1"/>
  <c r="E17" i="168"/>
  <c r="H16" i="168"/>
  <c r="I16" i="168" s="1"/>
  <c r="F16" i="168"/>
  <c r="E16" i="168"/>
  <c r="F15" i="168"/>
  <c r="I15" i="168" s="1"/>
  <c r="E15" i="168"/>
  <c r="F14" i="168"/>
  <c r="I14" i="168" s="1"/>
  <c r="E14" i="168"/>
  <c r="F13" i="168"/>
  <c r="I13" i="168" s="1"/>
  <c r="E13" i="168"/>
  <c r="F12" i="168"/>
  <c r="E12" i="168"/>
  <c r="M44" i="167"/>
  <c r="F44" i="167"/>
  <c r="E44" i="167"/>
  <c r="M43" i="167"/>
  <c r="K43" i="167"/>
  <c r="F43" i="167"/>
  <c r="E43" i="167"/>
  <c r="M42" i="167"/>
  <c r="K42" i="167"/>
  <c r="F42" i="167"/>
  <c r="E42" i="167"/>
  <c r="M41" i="167"/>
  <c r="K41" i="167"/>
  <c r="F41" i="167"/>
  <c r="E41" i="167"/>
  <c r="M40" i="167"/>
  <c r="L40" i="167"/>
  <c r="K40" i="167"/>
  <c r="F40" i="167"/>
  <c r="E40" i="167"/>
  <c r="M39" i="167"/>
  <c r="K39" i="167"/>
  <c r="F39" i="167"/>
  <c r="E39" i="167"/>
  <c r="M38" i="167"/>
  <c r="K38" i="167"/>
  <c r="F38" i="167"/>
  <c r="E38" i="167"/>
  <c r="M37" i="167"/>
  <c r="K37" i="167"/>
  <c r="F37" i="167"/>
  <c r="E37" i="167"/>
  <c r="N35" i="167"/>
  <c r="M35" i="167"/>
  <c r="F35" i="167"/>
  <c r="E35" i="167"/>
  <c r="M34" i="167"/>
  <c r="K34" i="167"/>
  <c r="F34" i="167"/>
  <c r="E34" i="167"/>
  <c r="M33" i="167"/>
  <c r="K33" i="167"/>
  <c r="F33" i="167"/>
  <c r="E33" i="167"/>
  <c r="M32" i="167"/>
  <c r="K32" i="167"/>
  <c r="F32" i="167"/>
  <c r="E32" i="167"/>
  <c r="N31" i="167"/>
  <c r="M31" i="167"/>
  <c r="K31" i="167"/>
  <c r="F31" i="167"/>
  <c r="E31" i="167"/>
  <c r="M29" i="167"/>
  <c r="K29" i="167"/>
  <c r="F29" i="167"/>
  <c r="E29" i="167"/>
  <c r="M28" i="167"/>
  <c r="K28" i="167"/>
  <c r="F28" i="167"/>
  <c r="E28" i="167"/>
  <c r="M27" i="167"/>
  <c r="K27" i="167"/>
  <c r="F27" i="167"/>
  <c r="E27" i="167"/>
  <c r="M26" i="167"/>
  <c r="K26" i="167"/>
  <c r="F26" i="167"/>
  <c r="E26" i="167"/>
  <c r="M25" i="167"/>
  <c r="K25" i="167"/>
  <c r="F25" i="167"/>
  <c r="E25" i="167"/>
  <c r="M24" i="167"/>
  <c r="K24" i="167"/>
  <c r="F24" i="167"/>
  <c r="E24" i="167"/>
  <c r="M23" i="167"/>
  <c r="K23" i="167"/>
  <c r="F23" i="167"/>
  <c r="E23" i="167"/>
  <c r="M21" i="167"/>
  <c r="K21" i="167"/>
  <c r="F21" i="167"/>
  <c r="E21" i="167"/>
  <c r="M20" i="167"/>
  <c r="F20" i="167"/>
  <c r="E20" i="167"/>
  <c r="M19" i="167"/>
  <c r="K19" i="167"/>
  <c r="F19" i="167"/>
  <c r="E19" i="167"/>
  <c r="M18" i="167"/>
  <c r="K18" i="167"/>
  <c r="F18" i="167"/>
  <c r="E18" i="167"/>
  <c r="F17" i="167"/>
  <c r="E17" i="167"/>
  <c r="M16" i="167"/>
  <c r="K16" i="167"/>
  <c r="F16" i="167"/>
  <c r="E16" i="167"/>
  <c r="F15" i="167"/>
  <c r="E15" i="167"/>
  <c r="M14" i="167"/>
  <c r="K14" i="167"/>
  <c r="F14" i="167"/>
  <c r="E14" i="167"/>
  <c r="K13" i="167"/>
  <c r="F13" i="167"/>
  <c r="E13" i="167"/>
  <c r="F12" i="167"/>
  <c r="E12" i="167"/>
  <c r="J46" i="166"/>
  <c r="N44" i="167" s="1"/>
  <c r="H46" i="166"/>
  <c r="L44" i="167" s="1"/>
  <c r="J45" i="166"/>
  <c r="N43" i="167" s="1"/>
  <c r="H45" i="166"/>
  <c r="L43" i="167" s="1"/>
  <c r="J44" i="166"/>
  <c r="N42" i="167" s="1"/>
  <c r="H44" i="166"/>
  <c r="L42" i="167" s="1"/>
  <c r="J43" i="166"/>
  <c r="N41" i="167" s="1"/>
  <c r="H43" i="166"/>
  <c r="J42" i="166"/>
  <c r="N40" i="167" s="1"/>
  <c r="J41" i="166"/>
  <c r="N39" i="167" s="1"/>
  <c r="H41" i="166"/>
  <c r="J40" i="166"/>
  <c r="N38" i="167" s="1"/>
  <c r="H40" i="166"/>
  <c r="L38" i="167" s="1"/>
  <c r="J39" i="166"/>
  <c r="H39" i="166"/>
  <c r="L37" i="167" s="1"/>
  <c r="F38" i="166"/>
  <c r="L35" i="167"/>
  <c r="N34" i="167"/>
  <c r="H36" i="166"/>
  <c r="L34" i="167" s="1"/>
  <c r="J35" i="166"/>
  <c r="H35" i="166"/>
  <c r="L33" i="167" s="1"/>
  <c r="J34" i="166"/>
  <c r="N32" i="167" s="1"/>
  <c r="H34" i="166"/>
  <c r="L32" i="167" s="1"/>
  <c r="J33" i="166"/>
  <c r="H33" i="166"/>
  <c r="L31" i="167" s="1"/>
  <c r="F32" i="166"/>
  <c r="N29" i="167"/>
  <c r="H31" i="166"/>
  <c r="L29" i="167" s="1"/>
  <c r="N28" i="167"/>
  <c r="H30" i="166"/>
  <c r="L28" i="167" s="1"/>
  <c r="J29" i="166"/>
  <c r="N27" i="167" s="1"/>
  <c r="H29" i="166"/>
  <c r="L27" i="167" s="1"/>
  <c r="J28" i="166"/>
  <c r="N26" i="167" s="1"/>
  <c r="H28" i="166"/>
  <c r="L26" i="167" s="1"/>
  <c r="J27" i="166"/>
  <c r="N25" i="167" s="1"/>
  <c r="H27" i="166"/>
  <c r="L25" i="167" s="1"/>
  <c r="N24" i="167"/>
  <c r="H26" i="166"/>
  <c r="L24" i="167" s="1"/>
  <c r="J25" i="166"/>
  <c r="H25" i="166"/>
  <c r="L23" i="167" s="1"/>
  <c r="F24" i="166"/>
  <c r="N21" i="167"/>
  <c r="H23" i="166"/>
  <c r="L21" i="167" s="1"/>
  <c r="J22" i="166"/>
  <c r="N20" i="167" s="1"/>
  <c r="H22" i="166"/>
  <c r="L20" i="167" s="1"/>
  <c r="J21" i="166"/>
  <c r="N19" i="167" s="1"/>
  <c r="H21" i="166"/>
  <c r="L19" i="167" s="1"/>
  <c r="J20" i="166"/>
  <c r="N18" i="167" s="1"/>
  <c r="H20" i="166"/>
  <c r="L18" i="167" s="1"/>
  <c r="J19" i="166"/>
  <c r="N17" i="167" s="1"/>
  <c r="H19" i="166"/>
  <c r="J18" i="166"/>
  <c r="N16" i="167" s="1"/>
  <c r="H18" i="166"/>
  <c r="L16" i="167" s="1"/>
  <c r="J17" i="166"/>
  <c r="N15" i="167" s="1"/>
  <c r="J16" i="166"/>
  <c r="N14" i="167" s="1"/>
  <c r="H16" i="166"/>
  <c r="L14" i="167" s="1"/>
  <c r="J15" i="166"/>
  <c r="N13" i="167" s="1"/>
  <c r="J14" i="166"/>
  <c r="N12" i="167" s="1"/>
  <c r="F13" i="166"/>
  <c r="P16" i="166" l="1"/>
  <c r="Q16" i="166" s="1"/>
  <c r="I38" i="168"/>
  <c r="I28" i="168"/>
  <c r="I23" i="168"/>
  <c r="L41" i="167"/>
  <c r="P43" i="166"/>
  <c r="L17" i="167"/>
  <c r="P19" i="166"/>
  <c r="Q19" i="166" s="1"/>
  <c r="N23" i="167"/>
  <c r="N22" i="167" s="1"/>
  <c r="J24" i="166"/>
  <c r="L39" i="167"/>
  <c r="P41" i="166"/>
  <c r="I20" i="168"/>
  <c r="I29" i="168"/>
  <c r="I34" i="168"/>
  <c r="I44" i="168"/>
  <c r="I41" i="168"/>
  <c r="F36" i="168"/>
  <c r="I21" i="168"/>
  <c r="I25" i="168"/>
  <c r="P31" i="166"/>
  <c r="Q31" i="166" s="1"/>
  <c r="J32" i="166"/>
  <c r="L22" i="174" s="1"/>
  <c r="F22" i="167"/>
  <c r="I42" i="168"/>
  <c r="I32" i="168"/>
  <c r="I19" i="168"/>
  <c r="F11" i="167"/>
  <c r="L18" i="174"/>
  <c r="J38" i="166"/>
  <c r="L26" i="174" s="1"/>
  <c r="I43" i="168"/>
  <c r="F36" i="167"/>
  <c r="I31" i="168"/>
  <c r="F30" i="167"/>
  <c r="I33" i="168"/>
  <c r="I26" i="168"/>
  <c r="I39" i="168"/>
  <c r="F22" i="168"/>
  <c r="F11" i="168"/>
  <c r="I12" i="168"/>
  <c r="I37" i="168"/>
  <c r="J13" i="166"/>
  <c r="N11" i="167"/>
  <c r="P15" i="166"/>
  <c r="N33" i="167"/>
  <c r="N30" i="167" s="1"/>
  <c r="N37" i="167"/>
  <c r="N36" i="167" s="1"/>
  <c r="F30" i="168"/>
  <c r="I22" i="168" l="1"/>
  <c r="I11" i="168"/>
  <c r="I30" i="168"/>
  <c r="I36" i="168"/>
</calcChain>
</file>

<file path=xl/sharedStrings.xml><?xml version="1.0" encoding="utf-8"?>
<sst xmlns="http://schemas.openxmlformats.org/spreadsheetml/2006/main" count="988" uniqueCount="406">
  <si>
    <t xml:space="preserve"> </t>
  </si>
  <si>
    <t>หมายเหตุ</t>
  </si>
  <si>
    <t>ประเด็นยุทธศาสตร์ที่ 1 : Learning to be Innovator : การเรียนรู้สู่การเป็นนวัตกร</t>
  </si>
  <si>
    <t>ผลสัมฤทธิ์ที่สำคัญ KR 1.1 นักศึกษาที่ผ่านมาตรฐานสมรรถนะระดับชาติและนานาชาติ</t>
  </si>
  <si>
    <t xml:space="preserve">KR 1.1.2 นักศึกษามีศักยภาพในการใช้เทคโนโลยีสารสนเทศ สอดคล้องกับมาตรฐานวิชาชีพ </t>
  </si>
  <si>
    <t>ข้อมูลพื้นฐาน (คณะ ................................................................................)</t>
  </si>
  <si>
    <t>ข้อมูลไตรมาส 1 (ระหว่างวันที่ 1 ตุลาคม 2564 - 31 ธันวาคม 2564)</t>
  </si>
  <si>
    <t>ที่</t>
  </si>
  <si>
    <t>ชื่อ-นามสกุล</t>
  </si>
  <si>
    <t>ภาควิชา/สาขาวิชา</t>
  </si>
  <si>
    <t>ชั้นปี</t>
  </si>
  <si>
    <t xml:space="preserve">นักศึกษามีผลสอบสมรรถนะในการใช้เทคโนโลยีสารสนเทศ สอดคล้องกับมาตรฐานวิชาชีพ </t>
  </si>
  <si>
    <t>โปรแกรม/มาตรฐาน/หลักสูตร/รายวิชาที่เข้ารับการทดสอบ</t>
  </si>
  <si>
    <t>สถานที่/
หน่วยงานที่จัด</t>
  </si>
  <si>
    <t>ผลการสอบ/
ระดับคะแนน</t>
  </si>
  <si>
    <t>วัน/เดือน/ปี
ที่ผ่านการประเมิน /Certificate</t>
  </si>
  <si>
    <t>KR 1.1.6 นักศึกษามีผลสอบสมรรถนะจากหน่วยงานภายนอก (มาตรฐานคุณวุฒิวิชาชีพ สถาบันคุณวุฒิวิชาชีพ)</t>
  </si>
  <si>
    <t xml:space="preserve">นักศึกษามีผลสอบสมรรถนะจากหน่วยงานภายนอก </t>
  </si>
  <si>
    <t>ระบุ - มาตรฐานคุณวุฒิวิชาชีพ สถาบันคุณวุฒิวิชาชีพ</t>
  </si>
  <si>
    <t>ผลการสอบ/
คะแนน</t>
  </si>
  <si>
    <t>ผลสัมฤทธิ์ที่สำคัญ KR 1.2 นักศึกษาที่ได้รับการพัฒนาความเป็นผู้ประกอบการ</t>
  </si>
  <si>
    <t>KR 1.2.1 นักศึกษาเข้าสู่กระบวนการบ่มเพาะเตรียมความพร้อมเป็นผู้ประกอบการ</t>
  </si>
  <si>
    <t>ข้อมูลพื้นฐาน (คณะ/หน่วยงาน ................................................................................)</t>
  </si>
  <si>
    <t>ลำดับ</t>
  </si>
  <si>
    <t>กิจกรรม/โครงการบ่มเพาะ
เตรียมความพร้อมเป็นผู้ประกอบการ</t>
  </si>
  <si>
    <t>ชื่อ - สกุล นศ.
ที่เข้าร่วมกิจกรรม/โครงการ</t>
  </si>
  <si>
    <t>สาขาวิชา</t>
  </si>
  <si>
    <t>วัน/เดือน/ปี
ที่จัดกิจกรรม/โครงการ</t>
  </si>
  <si>
    <t>หน่วยงาน/สถานที่
ที่จัด</t>
  </si>
  <si>
    <t>KR 1.2.2 นักศึกษาได้รับรางวัลผู้ประกอบการ</t>
  </si>
  <si>
    <t>ข้อมูลพื้นฐาน (คณะ) ................................................................................</t>
  </si>
  <si>
    <t>ชื่อ - สกุล</t>
  </si>
  <si>
    <t>ชื่อผลงาน/รางวัลด้านผู้ประกอบการ
(Startup Awards)</t>
  </si>
  <si>
    <t>วัน/เดือน/ปี
ที่ได้รับรางวัล</t>
  </si>
  <si>
    <r>
      <t>ผลที่ได้รับรางวัล (</t>
    </r>
    <r>
      <rPr>
        <b/>
        <sz val="16"/>
        <color theme="1"/>
        <rFont val="Wingdings"/>
        <charset val="2"/>
      </rPr>
      <t>ü</t>
    </r>
    <r>
      <rPr>
        <b/>
        <sz val="16"/>
        <color theme="1"/>
        <rFont val="TH SarabunPSK"/>
        <family val="2"/>
      </rPr>
      <t>)</t>
    </r>
  </si>
  <si>
    <t>หน่วยงานที่จัด</t>
  </si>
  <si>
    <t>สถานที่</t>
  </si>
  <si>
    <t>องค์กร
ภายนอก</t>
  </si>
  <si>
    <t>เครือข่ายองค์กรในประเทศ</t>
  </si>
  <si>
    <t>องค์กรระดับชาติ</t>
  </si>
  <si>
    <t>องค์กรระดับนานาชาติ</t>
  </si>
  <si>
    <t xml:space="preserve">ผลสัมฤทธิ์ที่สำคัญ KR 1.4 หลักสูตร/โปรแกรมเฉพาะที่ใช้เทคโนโลยี/นวัตกรรมเพื่อพัฒนาความเป็นผู้ประกอบการ 
(Technological/ Innovation- Driven Entrepreneurial Education) </t>
  </si>
  <si>
    <t xml:space="preserve">KR 1.4.1 จำนวนหลักสูตร ด้าน Agro-food Innovation ที่ใช้เทคโนโลยี/นวัตกรรมเพื่อพัฒนาความเป็นผู้ประกอบการ  </t>
  </si>
  <si>
    <t>KR 1.4.2 จำนวนหลักสูตร ด้าน Logistic Innovation ที่ใช้เทคโนโลยี/นวัตกรรมเพื่อพัฒนาความเป็นผู้ประกอบการ</t>
  </si>
  <si>
    <t>KR 1.4.3 จำนวนหลักสูตร ด้าน Digital Technology &amp; Economy ที่ใช้เทคโนโลยี/นวัตกรรมเพื่อพัฒนาความเป็นผู้ประกอบการ</t>
  </si>
  <si>
    <t>รายชื่อหลักสูตรทั้งหมด</t>
  </si>
  <si>
    <r>
      <t>หลักสูตรที่ใช้เทคโนโลยี/นวัตกรรมเพื่อพัฒนาความเป็นผู้ประกอบการ (</t>
    </r>
    <r>
      <rPr>
        <b/>
        <sz val="16"/>
        <color theme="1"/>
        <rFont val="Wingdings"/>
        <charset val="2"/>
      </rPr>
      <t>ü</t>
    </r>
    <r>
      <rPr>
        <b/>
        <sz val="16"/>
        <color theme="1"/>
        <rFont val="TH SarabunPSK"/>
        <family val="2"/>
      </rPr>
      <t>)</t>
    </r>
  </si>
  <si>
    <r>
      <t>ประเภทหลักสูตร/โปรแกรม (</t>
    </r>
    <r>
      <rPr>
        <b/>
        <sz val="16"/>
        <color theme="1"/>
        <rFont val="Wingdings"/>
        <charset val="2"/>
      </rPr>
      <t>ü</t>
    </r>
    <r>
      <rPr>
        <b/>
        <sz val="16"/>
        <color theme="1"/>
        <rFont val="TH SarabunPSK"/>
        <family val="2"/>
      </rPr>
      <t>)</t>
    </r>
  </si>
  <si>
    <r>
      <t>ร</t>
    </r>
    <r>
      <rPr>
        <b/>
        <sz val="14"/>
        <color theme="1"/>
        <rFont val="TH SarabunPSK"/>
        <family val="2"/>
      </rPr>
      <t>ะบุ - เทคโนโลยี/นวัตกรรม
เพื่อพัฒนาความเป็นผู้ประกอบการ</t>
    </r>
    <r>
      <rPr>
        <b/>
        <i/>
        <u/>
        <sz val="16"/>
        <color rgb="FFFF0000"/>
        <rFont val="TH SarabunPSK"/>
        <family val="2"/>
      </rPr>
      <t>ที่ใช้</t>
    </r>
    <r>
      <rPr>
        <b/>
        <sz val="16"/>
        <color theme="1"/>
        <rFont val="TH SarabunPSK"/>
        <family val="2"/>
      </rPr>
      <t xml:space="preserve"> </t>
    </r>
  </si>
  <si>
    <t>Agro-food</t>
  </si>
  <si>
    <t xml:space="preserve"> Logistic</t>
  </si>
  <si>
    <t>Digital Technology
 &amp; Economy</t>
  </si>
  <si>
    <t>Tourism &amp; 
Creative</t>
  </si>
  <si>
    <t>Health and 
Wellness</t>
  </si>
  <si>
    <t>Degree</t>
  </si>
  <si>
    <t>Non-Degree</t>
  </si>
  <si>
    <t>Flagship</t>
  </si>
  <si>
    <t>ผลสัมฤทธิ์ที่สำคัญ KR 1.5 หลักสูตรบูรณาการ</t>
  </si>
  <si>
    <t>ข้อมูลพื้นฐาน (คณะ/หน่วยงาน) ................................................................................</t>
  </si>
  <si>
    <t>รายชื่อหลักสูตรบูรณาการใหม่
ปีงบประมาณ 2565</t>
  </si>
  <si>
    <t>วัน/เดือน/ปี ที่ได้รับอนุมัติ</t>
  </si>
  <si>
    <t>รายชื่อผู้สมัครเข้าศึกษา / 
รายชื่อผู้ผ่านการคัดเลือกเข้าศึกษา</t>
  </si>
  <si>
    <t>ผลสัมฤทธิ์ที่สำคัญ KR 1.6 หลักสูตร Credit Bank</t>
  </si>
  <si>
    <t>รายชื่อหลักสูตร Credit Bank</t>
  </si>
  <si>
    <t>รายชื่อผู้สมัครเข้าร่วมโครงการ/รายชื่อผู้เข้าร่วมโครงการ</t>
  </si>
  <si>
    <t xml:space="preserve">ผลสัมฤทธิ์ที่สำคัญ KR 1.7 หลักสูตรระดับปริญญานานาชาติ </t>
  </si>
  <si>
    <t>รายชื่อหลักสูตรระดับปริญญานานาชาติ</t>
  </si>
  <si>
    <t>วัน/เดือน/ปี 
ที่ได้รับอนุมัติจากสภามหาวิทยาลัย</t>
  </si>
  <si>
    <t>ผลสัมฤทธิ์ที่สำคัญ KR 1.8 การพัฒนาอาจารย์</t>
  </si>
  <si>
    <t>KR 1.8.1 อาจารย์ได้รับการพัฒนาตามมาตรฐาน PSF/UK PSF</t>
  </si>
  <si>
    <t>หลักสูตรที่ได้รับการอบรมตาม
เกณฑ์มาตรฐานคุณภาพอาจารย์
(PSF - Professional Standard Framework)</t>
  </si>
  <si>
    <t>วัน/เดือน/ปี 
ที่เข้ารับการอบรม</t>
  </si>
  <si>
    <r>
      <t>ผ่านเกณฑ์การประเมินตามมาตรฐาน
PSF/UK PSF (</t>
    </r>
    <r>
      <rPr>
        <b/>
        <sz val="16"/>
        <color theme="1"/>
        <rFont val="Wingdings"/>
        <charset val="2"/>
      </rPr>
      <t>ü</t>
    </r>
    <r>
      <rPr>
        <b/>
        <sz val="16"/>
        <color theme="1"/>
        <rFont val="TH SarabunPSK"/>
        <family val="2"/>
      </rPr>
      <t>)</t>
    </r>
  </si>
  <si>
    <t>ระดับ 1</t>
  </si>
  <si>
    <t>ระดับ 2</t>
  </si>
  <si>
    <t>ระดับ 3</t>
  </si>
  <si>
    <t>ระดับ 4</t>
  </si>
  <si>
    <t>KR 1.8.2 อาจารย์ที่ไปฝึกประสบการณ์วิชาชีพในสถานประกอบการหรือแลกเปลี่ยนความรู้สู่ภาคธุรกิจ/อุตสาหกรรม/ชุมชน</t>
  </si>
  <si>
    <t xml:space="preserve">ชื่อ-นามสกุล </t>
  </si>
  <si>
    <r>
      <t>ประเภทการฝึกประสบการณ์วิชาชีพ (</t>
    </r>
    <r>
      <rPr>
        <b/>
        <sz val="16"/>
        <color theme="1"/>
        <rFont val="Wingdings"/>
        <charset val="2"/>
      </rPr>
      <t>ü</t>
    </r>
    <r>
      <rPr>
        <b/>
        <sz val="16"/>
        <color theme="1"/>
        <rFont val="TH SarabunPSK"/>
        <family val="2"/>
      </rPr>
      <t>)</t>
    </r>
  </si>
  <si>
    <t>การฝึกประสบการณ์วิชาชีพ</t>
  </si>
  <si>
    <t>ฝังตัว/
ฝึกประสบการณ์</t>
  </si>
  <si>
    <t>เป็นวิทยากร</t>
  </si>
  <si>
    <t>เป็นที่ปรึกษา</t>
  </si>
  <si>
    <t>โครงการ 
Talent Mobility</t>
  </si>
  <si>
    <t>โครงการ ITAP</t>
  </si>
  <si>
    <t>อื่นๆ</t>
  </si>
  <si>
    <t>ชื่อหน่วยงาน/สถานประกอบการ
อุตสาหกรรม/ชุมชน</t>
  </si>
  <si>
    <t>หลักสูตร/หัวข้อ ที่ฝึกประสบการณ์</t>
  </si>
  <si>
    <t>ระยะเวลาที่ไป
(ว/ด/ป)</t>
  </si>
  <si>
    <t xml:space="preserve">KR 1.8.3 อาจารย์ได้รับรางวัลระดับชาติและนานาชาติ </t>
  </si>
  <si>
    <t>ชื่อผลงาน/โครงการ</t>
  </si>
  <si>
    <t>ชื่องานที่เข้าร่วมประกวด</t>
  </si>
  <si>
    <r>
      <t>ประเภทรางวัล (</t>
    </r>
    <r>
      <rPr>
        <b/>
        <sz val="16"/>
        <color theme="1"/>
        <rFont val="Wingdings"/>
        <charset val="2"/>
      </rPr>
      <t>ü</t>
    </r>
    <r>
      <rPr>
        <b/>
        <sz val="16"/>
        <color theme="1"/>
        <rFont val="TH SarabunPSK"/>
        <family val="2"/>
      </rPr>
      <t>)</t>
    </r>
  </si>
  <si>
    <t>ประเทศเจ้าของรางวัล</t>
  </si>
  <si>
    <t>ประเภทรางวัล</t>
  </si>
  <si>
    <t>ชาติ</t>
  </si>
  <si>
    <t>นานาชาติ</t>
  </si>
  <si>
    <t>ผลสัมฤทธิ์ที่สำคัญ KR 4.1 กระบวนงานที่สร้างคุณค่า</t>
  </si>
  <si>
    <t>ชื่อกระบวนงาน</t>
  </si>
  <si>
    <t>อธิบายลักษณะการนำไปใช้</t>
  </si>
  <si>
    <t>แสดงหลักฐานเชิงประจักษ์เปรียบเทียบการใช้ประโยชน์ก่อนและหลังดำเนินการ สร้างกระบวนงานที่สร้างคุณค่า</t>
  </si>
  <si>
    <t>หน่วยงาน/ผู้รับผิดชอบ</t>
  </si>
  <si>
    <t xml:space="preserve">กระบวนงานห้องสมุด เช่น การยืม - การจอง - การคืนหนังสือ </t>
  </si>
  <si>
    <t xml:space="preserve">เป็นการจองหนังสือด้วยแอปพลิเคชันห้องสมุดมือถือ และเป็นการบริการยืมหนังสือต่อเนื่อง โดยที่ผู้ใช้บริการไม่ต้องนำหนังสือมาคืนที่ห้องสมุด แต่สามารถใช้แอปพลิเคชั่นเพื่อทำการต่ออายุหนังสือได้ด้วยตนเอง นอกจาก การบริการยืมต่อแล้ว แอปพลิเคชันยังสามารถสืบค้นหนังสือ และทำการจองหนังสือได้ล่วงหน้า ซึ่งบรรณารักษ์สามารถจัดเตรียมหนังสือที่ผู้ใช้บริการจองไว้ให้ และนัดวันเวลาในการมารับหนังสือ   </t>
  </si>
  <si>
    <r>
      <t xml:space="preserve">ในปีที่ผ่านมา บุคลากรที่ต้องการจะยืมหนังสือทุกคนต้องเข้ามาที่ห้องสมุดเพื่อเข้าระบบ  การยืม - คืนหนังสือที่สมุดเพียงอย่างเดียว </t>
    </r>
    <r>
      <rPr>
        <b/>
        <u/>
        <sz val="16"/>
        <rFont val="TH SarabunPSK"/>
        <family val="2"/>
      </rPr>
      <t>แต่ปัจจุบัน</t>
    </r>
    <r>
      <rPr>
        <sz val="16"/>
        <rFont val="TH SarabunPSK"/>
        <family val="2"/>
      </rPr>
      <t xml:space="preserve"> การยืม การจองหนังสือ สามารถจองผ่านแอปพลิเคชันห้องสมุดมือถือ และเป็นการบริการยืมหนังสือต่อเนื่อง โดยที่ผู้ใช้บริการไม่ต้องนำหนังสือมาคืนที่ห้องสมุด แต่สามารถใช้แอปพลิเคชั่นเพื่อทำการต่ออายุหนังสือได้ด้วยตนเอง ครั้งละ 1 สัปดาห์ และต่อได้ 2 ครั้ง ทำให้จำนวนวันการยืมหนังสือเพิ่มมากขึ้น ช่วยอำนวยความสะดวกเนื่องจากสามารถยืมต่อโดยใช้มือถือได้เลย สามารถทำได้ทุกที่ทุกเวลา ช่วยลดการเดินทาง ลดการเสียค่าปรับ อีกทั้งลดขั้นตอนการทำงานในการยืม และยิ่งในกรณีสถานการณ์โควิด-19 ก็เป็นการช่วยลดการแพร่เชื้อของโรคระบาด </t>
    </r>
  </si>
  <si>
    <t>ห้องสมุดคณะ....</t>
  </si>
  <si>
    <t>ผลสัมฤทธิ์ที่สำคัญ KR 4.5 รายรับนอกเหนือจากการจัดการศึกษาเพิ่มขึ้น</t>
  </si>
  <si>
    <t>ชื่อโครงการหรือกิจกรรม</t>
  </si>
  <si>
    <t>ระยะเวลาที่ดำเนินโครงการ
(ว/ด/ป)</t>
  </si>
  <si>
    <t>ระบุชื่อแหล่งทุน/หน่วยงาน</t>
  </si>
  <si>
    <t>จำนวนเงิน
(บาท)</t>
  </si>
  <si>
    <t>KR 2.6 งบประมาณวิจัยจากหน่วยงานภายนอก (PPP, Industry, Groverment)</t>
  </si>
  <si>
    <t xml:space="preserve">KR 3.3 รายได้จากการบริการวิชาการ </t>
  </si>
  <si>
    <t>รายรับอื่น ๆ</t>
  </si>
  <si>
    <t>รายรับจำหน่ายสินค้า</t>
  </si>
  <si>
    <t>1 พฤศจิกายน 2564 - 5 พฤศจิกายน 2564</t>
  </si>
  <si>
    <t>บริษัท ทีเค จำกัด</t>
  </si>
  <si>
    <t>ฯลฯ</t>
  </si>
  <si>
    <t>วัน/เดือน/ปี
ที่ได้รับอนุมัติ
สภามหาวิทยาลัย</t>
  </si>
  <si>
    <t>วัน/เดือน/ปี
ที่ได้รับอนุมัติ
สภาวิชาการและวิจัย</t>
  </si>
  <si>
    <r>
      <t>Degree
(</t>
    </r>
    <r>
      <rPr>
        <b/>
        <sz val="16"/>
        <color theme="1"/>
        <rFont val="Wingdings"/>
        <charset val="2"/>
      </rPr>
      <t>ü</t>
    </r>
    <r>
      <rPr>
        <b/>
        <sz val="16"/>
        <color theme="1"/>
        <rFont val="TH SarabunPSK"/>
        <family val="2"/>
      </rPr>
      <t>)</t>
    </r>
  </si>
  <si>
    <t>ประเภทหลักสูตร/โปรแกรม</t>
  </si>
  <si>
    <r>
      <t>Non-Degree
อบรมไม่น้อยกว่า 76 ชม.
(</t>
    </r>
    <r>
      <rPr>
        <b/>
        <sz val="16"/>
        <color theme="1"/>
        <rFont val="Wingdings"/>
        <charset val="2"/>
      </rPr>
      <t>ü</t>
    </r>
    <r>
      <rPr>
        <b/>
        <sz val="16"/>
        <color theme="1"/>
        <rFont val="TH SarabunPSK"/>
        <family val="2"/>
      </rPr>
      <t>)</t>
    </r>
  </si>
  <si>
    <t xml:space="preserve">ประเด็นยุทธศาสตร์ที่ 1 : การเรียนรู้สู่การเป็นนักบริหารมืออาชีพระดับสากลที่มีแนวคิดเชิงสร้างสรรค์นวัตกรรม และมีความเป็นผู้ประกอบการ  </t>
  </si>
  <si>
    <r>
      <rPr>
        <sz val="18"/>
        <rFont val="TH SarabunPSK"/>
        <family val="2"/>
      </rPr>
      <t xml:space="preserve">  KR 1.1.1 นักศึกษามีสมรรถนะด้านดิจิทัลขั้นพื้นฐานตามมาตรฐาน IC3 หรือเทียบเท่า หรือสูงกว่า</t>
    </r>
    <r>
      <rPr>
        <b/>
        <sz val="18"/>
        <rFont val="TH SarabunPSK"/>
        <family val="2"/>
      </rPr>
      <t xml:space="preserve">
                                 </t>
    </r>
  </si>
  <si>
    <t>ข้อมูลพื้นฐาน ของ คณะบริหารธุรกิจ</t>
  </si>
  <si>
    <t xml:space="preserve">  KR 1.1.2 นักศึกษามีผลการทดสอบ TOEIC ตั้งแต่ 450 คะแนนขึ้นไป หรือเทียบเท่า </t>
  </si>
  <si>
    <t>หลักสูตรทดสอบ TOEIC /หรือเทียบเท่า</t>
  </si>
  <si>
    <t>วัน/เดือน/ปี ที่เข้าทดสอบ</t>
  </si>
  <si>
    <t>เกณฑ์คะแนนที่สอบผ่าน (450 คะแนนขึ้นไป)</t>
  </si>
  <si>
    <t>หลักสูตร</t>
  </si>
  <si>
    <t>คะแนนสอบ</t>
  </si>
  <si>
    <t>ผ่าน (√)</t>
  </si>
  <si>
    <t>ไม่ผ่าน (√)</t>
  </si>
  <si>
    <t xml:space="preserve">  KR 1.1.4 นักศึกษาหลักสูตรนานาชาติ และหลักสูตรภาษาอังกฤษมีการทดสอบ TOEIC ตั้งแต่ 550 คะแนนขึ้นไป หรือเทียบเท่า </t>
  </si>
  <si>
    <t>เกณฑ์คะแนนที่สอบผ่าน (550 คะแนนขึ้นไป)</t>
  </si>
  <si>
    <t>จำนวนนักศึกษาที่เข้าสอบ</t>
  </si>
  <si>
    <t>จำนวนนักศึกษาที่สอบผ่าน</t>
  </si>
  <si>
    <t>วัน/เดือน/ปี ที่จัดสอบ</t>
  </si>
  <si>
    <t>อธิบายวิธีการประเมินสมรรถนะวิชาชีพ/การวัดผล/การประเมินผล</t>
  </si>
  <si>
    <t xml:space="preserve">  KR 1.1.5 นักศึกษาสอบผ่านสมรรถนะวิชาชีพตามหลักสูตรที่กำหนด</t>
  </si>
  <si>
    <t>ประเด็นยุทธศาสตร์ที่ 1 การเรียนรู้สู่การเป็นนักบริหารมืออาชีพระดับสากลที่มีแนวคิดเชิงสร้างสรรค์นวัตกรรม และมีความเป็นผู้ประกอบการ</t>
  </si>
  <si>
    <t>ข้อมูลพื้นฐาน คณะบริหารธุรกิจ</t>
  </si>
  <si>
    <t>ประเด็นยุทธศาสตร์ที่ 4 :  การพัฒนาศักยภาพการบริหารสู่การเป็น Business School</t>
  </si>
  <si>
    <t>ประเด็นยุทธศาสตร์ที่ 3 :  การบริการวิชาการและเพิ่มคุณค่าด้านศิลปวัฒนธรรมด้วยนวัตกรรม</t>
  </si>
  <si>
    <t>ข้อมูลไตรมาส .......... (.......................................... - ....................................................)</t>
  </si>
  <si>
    <t>จำนวนเงินที่ได้รับการสนับสนุน</t>
  </si>
  <si>
    <t>ระบุรายชื่อแหล่งทุนภายนอกที่สนับสนุน
งบประมาณการสร้างผู้ประกอบการ/
ธุรกิจใหม่ (Startup Co-Investment Funding)</t>
  </si>
  <si>
    <t>วัน/เดือน/ปี
ที่ได้รับการสนับสนุน</t>
  </si>
  <si>
    <t>ตัวชี้วัดแผนปฏิบัติการ KPI 3.5 งบประมาณจากแหล่งทุนภายนอกสนับสนุนการสร้างผู้ประกอบการ/ธุรกิจใหม่
(Startup Co-Investment Funding)</t>
  </si>
  <si>
    <t>อธิบาย การสนับสนุนการสร้างผู้ประกอบการ/ธุรกิจใหม่</t>
  </si>
  <si>
    <t>ประเด็นยุทธศาสตร์ที่ 4 : Innovative Management : การบริหารจัดการด้วยนวัตกรรม</t>
  </si>
  <si>
    <t>ข้อมูลไตรมาส ............ (.................................. - ..................................)</t>
  </si>
  <si>
    <t>ตัวชี้วัดแผนปฏิบัติการ KPI 4.1.6 อาจารย์ที่ไปฝึกประสบการณ์วิชาชีพในสถานประกอบการหรือแลกเปลี่ยนความรู้สู่ภาคธุรกิจ/อุตสาหกรรม/ชุมชน</t>
  </si>
  <si>
    <t xml:space="preserve">ตัวชี้วัดแผนปฏิบัติการ KPI 4.1.7 อาจารย์ได้รับรางวัลระดับชาติและนานาชาติ </t>
  </si>
  <si>
    <t>สาขา</t>
  </si>
  <si>
    <t>ชื่อรางวัล</t>
  </si>
  <si>
    <t>ข้อมูลไตรมาส …..... (ระหว่างวันที่ …........................)</t>
  </si>
  <si>
    <t>ตัวชี้วัดแผนปฏิบัติการ KPI 1.3 นักศึกษามีศักยภาพในการใช้เทคโนโลยีสารสนเทศ สอดคล้องกับมาตรฐานวิชาชีพ 
 เช่น BIM,SAP,SPSS,MOS,Adobe เป็นต้น***ระบุมาตรฐานด้าน ICT ที่คณะเลือก</t>
  </si>
  <si>
    <t>P</t>
  </si>
  <si>
    <t>ข้อมูล DATA KPI ประกอบการรายงานผลการดำเนินงานตัวชี้วัดแผนปฏิบัติการ (KPI) ประจำปีงบประมาณ 2566</t>
  </si>
  <si>
    <t>คณะเทคโนโลยีสื่อสารมวลชน</t>
  </si>
  <si>
    <t>สรุปข้อมูลผลการดำเนินงานตัวชี้วัดแผนปฏิบัติการ (KPI) ตามแผนปฏิบัติราชการ ประจำปีงบประมาณ พ.ศ. 2566</t>
  </si>
  <si>
    <t>ประเด็นยุทธศาสตร์</t>
  </si>
  <si>
    <t>แผน</t>
  </si>
  <si>
    <t>ค่าคะแนนถ่วงน้ำหนัก
แต่ละยุทธศาสตร์</t>
  </si>
  <si>
    <t>รอบ</t>
  </si>
  <si>
    <t>บรรลุเป้าหมาย</t>
  </si>
  <si>
    <t>ยังไม่ได้ดำเนินการ</t>
  </si>
  <si>
    <t>ตัวชี้วัด</t>
  </si>
  <si>
    <t xml:space="preserve">ตัวชี้วัด </t>
  </si>
  <si>
    <t>คะแนน
เต็ม</t>
  </si>
  <si>
    <t>ผลการ
ดำเนินงาน</t>
  </si>
  <si>
    <t>จำนวน</t>
  </si>
  <si>
    <t>ร้อยละ</t>
  </si>
  <si>
    <t>3 เดือน</t>
  </si>
  <si>
    <t>ผลการวิเคราะห์ตำแหน่งการดำเนินงานตามตัวชี้วัดแผนปฏิบัติการ (KPI) ของแผนปฏิบัติราชการ ประจำปีงบประมาณ พ.ศ.2566</t>
  </si>
  <si>
    <t>คณะเทคโนโลยีสื่อสารมวลชน มหาวิทยาลัยเทคโนโลยีราชมงคลธัญบุรี</t>
  </si>
  <si>
    <t>ข้อมูลผลการดำเนินงานตัวชี้วัดแผนปฏิบัติการ (KPI) ตามแผนปฏิบัติราชการ ประจำปีงบประมาณ พ.ศ. 2566</t>
  </si>
  <si>
    <t>ระดับผลงาน</t>
  </si>
  <si>
    <t>ดำเนินการแล้ว เป็นไปตามแผนและเป้าหมาย</t>
  </si>
  <si>
    <t>ดำเนินการแล้ว ยังไม่บรรลุเป้าหมาย</t>
  </si>
  <si>
    <t>อยู่ในระหว่างดำเนินการ</t>
  </si>
  <si>
    <t>ตัวชี้วัดแผนปฏิบัติการ
(KPI)</t>
  </si>
  <si>
    <t>ค่าเป้าหมาย
การดำเนินงานประจำปี 2566</t>
  </si>
  <si>
    <t>น้ำหนัก (ร้อยละ)</t>
  </si>
  <si>
    <t>หน่วยนับ</t>
  </si>
  <si>
    <t>ผลการดำเนินการ</t>
  </si>
  <si>
    <t>ค่าคะแนนที่ได้</t>
  </si>
  <si>
    <t>ค่าคะแนนถ่วงน้ำหนัก</t>
  </si>
  <si>
    <t>ประเด็นยุทธศาสตร์ที่ 1 : Learning to be Innovator : 
การเรียนรู้สู่การเป็นนวัตกร</t>
  </si>
  <si>
    <t>KPI 1.1.1</t>
  </si>
  <si>
    <r>
      <t>นักศึกษามีผลสอบสมรรถนะวิชาชีพ ตามมาตรฐานระดับชาติหรือนานาชาติ</t>
    </r>
    <r>
      <rPr>
        <sz val="16"/>
        <color indexed="10"/>
        <rFont val="TH SarabunPSK"/>
        <family val="2"/>
      </rPr>
      <t xml:space="preserve"> (มาตรฐานคุณวุฒิวิชาชีพ สถาบันคุณวุฒิวิชาชีพ)</t>
    </r>
  </si>
  <si>
    <t>KPI 1.1.2</t>
  </si>
  <si>
    <t>KPI 1.1.3</t>
  </si>
  <si>
    <t xml:space="preserve">นักศึกษามีศักยภาพในการใช้เทคโนโลยีสารสนเทศ สอดคล้องกับมาตรฐานวิชาชีพตามคุณลักษณะเฉพาะของหลักสูตร ได้แก่  Adobe Photoshop, Adobe After Effects, Davinci Resolve,  Infographic เป็นต้น </t>
  </si>
  <si>
    <t>KPI 1.1.4</t>
  </si>
  <si>
    <t>นักศึกษามีผลการทดสอบภาษาอังกฤษตามมาตรฐานสากล หรือเทียบเท่า TOEIC 450 ขึ้นไป</t>
  </si>
  <si>
    <t>KPI 1.1.6</t>
  </si>
  <si>
    <t xml:space="preserve">หลักสูตรเรียนร่วมกับภาคประกอบการ (TM15, CWIE, Premium Course, etc.) </t>
  </si>
  <si>
    <t>KPI 1.1.5</t>
  </si>
  <si>
    <t>KPI 1.1.7</t>
  </si>
  <si>
    <t xml:space="preserve">หลักสูตร/โปรแกรมเฉพาะที่ใช้เทคโนโลยี/นวัตกรรมเพื่อพัฒนาความเป็นผู้ประกอบการ </t>
  </si>
  <si>
    <t>KPI 1.1.8</t>
  </si>
  <si>
    <t>นักศึกษาเข้าสู่กระบวนการบ่มเพาะเตรียมความพร้อมเป็นผู้ประกอบการ</t>
  </si>
  <si>
    <t>คน</t>
  </si>
  <si>
    <t>KPI 1.1.9</t>
  </si>
  <si>
    <t xml:space="preserve">นักศึกษาหรือบัณฑิตได้รับรางวัลผู้ประกอบการ </t>
  </si>
  <si>
    <t>KPI 1.1.11</t>
  </si>
  <si>
    <t>นวัตกรรมของผู้เรียน ที่ถูกนำไปใช้ประโยชน์เกิดการสร้างคุณค่า หรือมูลค่าเชิงพาณิชย์ หรือได้รับรางวัลในระดับชาติ หรือนานาชาติ</t>
  </si>
  <si>
    <t>จำนวนชิ้นงาน</t>
  </si>
  <si>
    <t>KPI 1.1.12</t>
  </si>
  <si>
    <t>จำนวนผู้เรียนในหลักสูตรธนาคารหน่วยกิต (Credit Bank) เพิ่มขึ้น 
(เทียบกับปีที่ผ่านมา)</t>
  </si>
  <si>
    <t>KPI 1.1.10</t>
  </si>
  <si>
    <t>KPI 1.1.13</t>
  </si>
  <si>
    <t>ผู้เรียนที่มีการเทียบโอนจากระบบธนาคารหน่วยกิต</t>
  </si>
  <si>
    <t>ประเด็นยุทธศาสตร์ที่ 2 : Research for Innovation : 
การวิจัยเพื่อสร้างสรรค์นวัตกรรม</t>
  </si>
  <si>
    <t>KPI 2.1.1</t>
  </si>
  <si>
    <t xml:space="preserve">ผลงานวิจัย สิ่งประดิษฐ์ นวัตกรรม หรืองานสร้างสรรค์  ถูกนำไปใช้ประโยชน์เพื่อเพิ่มขีดความสามารถในการแข่งขัน ตอบโจทย์ท้าทายของประเทศ หรือพัฒนาชุมชนให้มีความเข้มแข็งและยั่งยืน </t>
  </si>
  <si>
    <t>จำนวน
ผลงานวิจัย</t>
  </si>
  <si>
    <t>KPI 2.1.2</t>
  </si>
  <si>
    <t>KPI 2.1.3</t>
  </si>
  <si>
    <t>ผลงานวิจัยที่ตีพิมพ์ในกลุ่มวารสาร วิชาการระดับนานาชาติที่จัดกลุ่มเป็นวารสารที่มีผลกระทบสูง (Q1) ต่อผลงานที่ตีพิมพ์ในวารสารวิชาการระดับนานาชาติบนฐาน SCOPUS</t>
  </si>
  <si>
    <t>KPI 2.1.4</t>
  </si>
  <si>
    <t>นักศึกษาระดับบัณฑิตศึกษามีผลงานวิทยานิพนธ์ที่ตีพิมพ์ในฐานข้อมูลนานาชาติ</t>
  </si>
  <si>
    <t>KPI 2.1.6</t>
  </si>
  <si>
    <t xml:space="preserve">จำนวนบทความวิจัยที่ได้รับการตีพิมพ์ โดยมีอาจารย์หรือนักวิจัยจากหน่วยงานหรือสถาบันการศึกษาจากต่างประเทศเป็นผู้ร่วมประพันธ์ </t>
  </si>
  <si>
    <t>จำนวน
บทความ</t>
  </si>
  <si>
    <t>KPI 2.1.5</t>
  </si>
  <si>
    <t>KPI 2.1.7</t>
  </si>
  <si>
    <t xml:space="preserve">ความร่วมมือเพื่อพัฒนาผู้ประกอบการและส่งเสริมการสร้างนวัตกรรมกับภาคธุรกิจ/อุตสาหกรรม (University- Industry Linkage) </t>
  </si>
  <si>
    <t>KPI 2.1.8</t>
  </si>
  <si>
    <t>จำนวนผลงานวิจัย สิ่งประดิษฐ์ นวัตกรรมหรืองานสร้างสรรค์ ที่ได้รับเลขที่คำขอ/เลขที่สิทธิบัตร หรืออนุสิทธิบัตร หรือ ขึ้นบัญชีนวัตกรรม</t>
  </si>
  <si>
    <t>KPI 2.1.9</t>
  </si>
  <si>
    <t>จำนวนอาจารย์ที่ได้รับงบประมาณวิจัยจากทุกแหล่งงบประมาณต่อจำนวนอาจารย์ทั้งหมด</t>
  </si>
  <si>
    <t>ประเด็นยุทธศาสตร์ที่ 3 : Social and Culture Enhance by Innovation : การบริการวิชาการและเพิ่มคุณค่าด้านศิลปวัฒนธรรมด้วยนวัตกรรม</t>
  </si>
  <si>
    <t>KPI 3.1.1</t>
  </si>
  <si>
    <t>จำนวนหลักสูตร Re-skill, Up-skill, New-skill ที่พัฒนา กำลังคนในอุตสาหกรรมเป้าหมายและ EEC (ปีงบประมาณ 2566 นับเฉพาะหลักสูตรใหม่)</t>
  </si>
  <si>
    <t>KPI 3.1.2</t>
  </si>
  <si>
    <t xml:space="preserve">ผู้ที่ได้รับการถ่ายทอดองค์ความรู้ เทคโนโลยี นวัตกรรม ความคิดสร้างสรรค์  แล้วนำไปใช้ประโยชน์ และเกิดผลกระทบในทางบวก </t>
  </si>
  <si>
    <t>KPI 3.1.3</t>
  </si>
  <si>
    <t>องค์ความรู้ เทคโนโลยี นวัตกรรม ด้านศิลปวัฒนธรรมหรือภูมิปัญญาท้องถิ่น ที่นำไปใช้ให้เกิดการอนุรักษ์ สืบสาน หรือพัฒนาเศรษฐกิจสร้างสรรค์</t>
  </si>
  <si>
    <t>จำนวนองค์ความรู้</t>
  </si>
  <si>
    <t>KPI 3.1.4</t>
  </si>
  <si>
    <t>หน่วยงานของรัฐ ท้องถิ่น เอกชน และระดับสากล ที่ร่วมดำเนินโครงการบริการวิชาการ หรือสนับสนุนงบประมาณในการจัดบริการวิชาการ</t>
  </si>
  <si>
    <t>หน่วย
งาน</t>
  </si>
  <si>
    <t>KPI 3.1.5</t>
  </si>
  <si>
    <t xml:space="preserve">งบประมาณจากแหล่งทุนภายนอกสนับสนุนการสร้างผู้ประกอบการ/ธุรกิจใหม่ (Startup Co-Investment Funding)  </t>
  </si>
  <si>
    <t>ล้านบาท</t>
  </si>
  <si>
    <t>ประเด็นยุทธศาสตร์ที่ 4 : Innovative Management : 
การบริหารจัดการด้วยนวัตกรรม</t>
  </si>
  <si>
    <t>KPI 4.1.1</t>
  </si>
  <si>
    <t>กระบวนงานที่มีการพัฒนาเพื่อส่งเสริมสนับสนุนนโยบายยุทธศาสตร์มหาวิทยาลัย (แก้ปัญหา /ส่งเสริม/ สนับสนุน)</t>
  </si>
  <si>
    <t>กระบวน
งาน</t>
  </si>
  <si>
    <t>KPI 4.1.2</t>
  </si>
  <si>
    <t>KPI 4.1.5</t>
  </si>
  <si>
    <t>บุคลากรที่ได้รับการพัฒนา สามารถผ่านมาตรฐาน Certified จากหน่วยงานภายนอก</t>
  </si>
  <si>
    <t>KPI 4.1.3</t>
  </si>
  <si>
    <t>KPI 4.1.6</t>
  </si>
  <si>
    <t xml:space="preserve">อาจารย์ที่ไปฝึกประสบการณ์วิชาชีพในสถานประกอบการหรือแลกเปลี่ยนความรู้สู่ภาคธุรกิจ/อุตสาหกรรม / ชุมชน </t>
  </si>
  <si>
    <t>KPI 4.1.4</t>
  </si>
  <si>
    <t>KPI 4.1.7</t>
  </si>
  <si>
    <t>อาจารย์ได้รับรางวัลระดับชาติและนานาชาติ</t>
  </si>
  <si>
    <t>KPI 4.1.8</t>
  </si>
  <si>
    <t>อาจารย์ได้ระดับคุณภาพการจัดการเรียนการสอน ระดับที่ 2 ขึ้นไป ตามกรอบ PSF/UK PSF</t>
  </si>
  <si>
    <t>KPI 4.1.10</t>
  </si>
  <si>
    <t xml:space="preserve">หน่วยงานที่ดำเนินการตามเกณฑ์การประเมินคุณธรรมและความโปร่งใสในการดำเนินของหน่วยงานภาครัฐ (ITA) </t>
  </si>
  <si>
    <t>KPI 4.1.12</t>
  </si>
  <si>
    <t>จำนวนนักศึกษาต่างชาติ</t>
  </si>
  <si>
    <t>KPI 4.1.13</t>
  </si>
  <si>
    <t>จำนวนบุคลากรต่างชาติ</t>
  </si>
  <si>
    <t>เปรียบเทียบแผน-ผล การดำเนินการตามตัวชี้วัดแผนปฏิบัติการ (KPI) ค่าเป้าหมาย ค่าน้ำหนัก แผนปฏิบัติราชการประจำปีงบประมาณ 2566
 คณะเทคโนโลยีสื่อสารมวลชน มหาวิทยาลัยเทคโนโลยีราชมงคลธัญบุรี</t>
  </si>
  <si>
    <t>ประเด็นยุทธศาสตร์ที่ 1 (Strategic Issues) : Learning to be Innovator :
การเรียนรู้สู่การเป็นนวัตกร</t>
  </si>
  <si>
    <t xml:space="preserve">หลักสูตรเรียนร่วมกับภาคประกอบการ
(TM15, CWIE, Premium Course, etc.) </t>
  </si>
  <si>
    <t>จำนวนผู้เรียนในหลักสูตรธนาคารหน่วยกิต
(Credit Bank) เพิ่มขึ้น (เทียบกับปีที่ผ่านมา)</t>
  </si>
  <si>
    <t xml:space="preserve"> รายงานผลการปฏิบัติราชการตัวชี้วัดแผนปฏิบัติการ (KPI) ค่าเป้าหมาย ค่าน้ำหนัก แผนปฏิบัติราชการประจำปีงบประมาณ 2566
 คณะเทคโนโลยีสื่อสารมวลชน มหาวิทยาลัยเทคโนโลยีราชมงคลธัญบุรี</t>
  </si>
  <si>
    <t>KPI คณะ ลำดับที่</t>
  </si>
  <si>
    <t>สอดคล้องกับ KPI มทรธ. ลำดับที่</t>
  </si>
  <si>
    <t>ผู้กำกับตัวชี้วัด
/ผู้รับผิดชอบตัวชี้วัด</t>
  </si>
  <si>
    <t>รองคณบดีฝ่ายพัฒนานักศึกษา</t>
  </si>
  <si>
    <t>ü</t>
  </si>
  <si>
    <t>รองคณบดีฝ่ายวิชาการและวิจัย</t>
  </si>
  <si>
    <t xml:space="preserve">อยู่ระหว่างรวบรวมข้อมูลหลักสูตร/โปรแกรมเฉพาะที่ใช้เทคโนโลยี/นวัตกรรมเพื่อพัฒนาความเป็นผู้ประกอบการ </t>
  </si>
  <si>
    <t>อยู่ระหว่างรวบรวมข้อมูลผลงานนักศึกษาที่เป็นผลงาน นวัตกรรมทางวิชาการหรือวิชาชีพ ที่ถูกนำไปใช้ให้เกิดประโยชน์ และผลักดันให้นักศึกษาเข้าร่วมเวทีการประกวดนวัตกรรมทั้งในระดับชาติและนานาชาติ</t>
  </si>
  <si>
    <t>ประเด็นยุทธศาสตร์ที่ 2  (Strategic Issues)  : Research for Innovation :
การวิจัยเพื่อสร้างสรรค์นวัตกรรม</t>
  </si>
  <si>
    <t>อยู่ระหว่างรวบรวมข้อมูลผลงานวิจัยจากทุกแหล่งทุน ที่นำไปใช้ประโยชน์ในปีงบประมาณ 2566</t>
  </si>
  <si>
    <t>ผู้ช่วยคณบดีด้านงานวิจัย
(ผศ.ดร.สุรชัย  ขันแก้ว)</t>
  </si>
  <si>
    <t>คณะฯ อยู่ระหว่างรวบรวมข้อมูลงานวิทยานิพนธ์ที่ตีพิมพ์ในฐานข้อมูลนานาชาติของนักศึกษาระดับบัณฑิตศึกษา</t>
  </si>
  <si>
    <t xml:space="preserve">คณะฯ อยู่ระหว่างรวบรวมข้อมูลบทความวิจัยที่ได้รับการตีพิมพ์ โดยมีอาจารย์หรือนักวิจัยจากหน่วยงานหรือสถาบันการศึกษาจากต่างประเทศเป็นผู้ร่วมประพันธ์ </t>
  </si>
  <si>
    <t>คณะฯ มีการลงนามความร่วมมือ 4 ฉบับ แต่ในปีงบประมาณ 2566 ยังไม่มีการดำเนินกิจกรรม</t>
  </si>
  <si>
    <t xml:space="preserve">ประเด็นยุทธศาสตร์ที่ 3  (Strategic Issues)  : Social and Culture Enhance
by Innovation : การบริการวิชาการและเพิ่มคุณค่าด้านศิลปวัฒนธรรมด้วยนวัตกรรม  </t>
  </si>
  <si>
    <t xml:space="preserve">ผู้ที่ได้รับการถ่ายทอดองค์ความรู้ เทคโนโลยี นวัตกรรม ความคิดสร้างสรรค์แล้วนำไปใช้ประโยชน์ และเกิดผลกระทบในทางบวก </t>
  </si>
  <si>
    <t>คณะฯ อยู่ระหว่างรวบรวมข้อมูลจากผู้เข้ารับการอบรมจากการให้บริการวิชาการของคณะฯ</t>
  </si>
  <si>
    <t>คณะฯ กำหนดแผนดำเนินโครงการด้านศิลปวัฒนธรรม ในช่วงไตรมาส 2-3 ชื่อโครงการ MCT ผลิตสื่อเพื่อบูรณาการด้านศิลปวัฒนธรรมประเพณีและการอนุรักษ์ ปีการศึกษา 2565</t>
  </si>
  <si>
    <r>
      <t xml:space="preserve">นักศึกษาของคณะฯ ได้รับงบประมาณจากแหล่งทุนภายนอกสนับสนุนการสร้างผู้ประกอบการ/ธุรกิจใหม่ (Startup Co-Investment Funding) </t>
    </r>
    <r>
      <rPr>
        <u/>
        <sz val="16"/>
        <color indexed="8"/>
        <rFont val="TH SarabunPSK"/>
        <family val="2"/>
      </rPr>
      <t>เป็นเงิน 19,998 บาท</t>
    </r>
    <r>
      <rPr>
        <sz val="16"/>
        <color indexed="8"/>
        <rFont val="TH SarabunPSK"/>
        <family val="2"/>
      </rPr>
      <t xml:space="preserve"> (หนึ่งหมื่นเก้าพันเก้าร้อยเก้าสิบแปดบาทถ้วน) คือ นายปุณยธร ฤกษ์มงคล และนายอนันตพร  เตายืน นักศึกษาหลักสูตรเทคโนโลยีการพิมพ์ดิจิทัลและบรรจุภัณฑ์ เข้าร่วมโครงการนักธุรกิจรุ่นใหม่ รุ่นที่ 2 ประจำปี 2565 กิจกรรมคือเพื่อทำการบ่มเพาะร่วมกับสถานประกอบการ, พัฒนาโลโก้ผลิตภัณฑ์และสินค้าธุรกิจด้านการตลาดด้วยทุนวิจัยด้านวิทยาศาสตร์ วิจัยและนวัตกรรม (ววน.) ได้รับการสนับสนุนเงินทุนในการสร้างสรรค์ผลิตภัณฑ์เพิ่มคุณค่าให้กับประเทศไทยด้วยการเกษตร โดยนักศึกษา มีแนวคิดในการใช้ทับทิมผลไม้ประจำประเทศไทย นำมาเป็นส่วนผสมเพื่อใช้การบำรุงผิวหน้าและผิวกาย อาทิ ผลิตภัณฑ์เซรั่ม, Skincare และสบู่</t>
    </r>
  </si>
  <si>
    <t>ประเด็นยุทธศาสตร์ที่ 4  (Strategic Issues)  : Innovative Management :
การบริหารจัดการด้วยนวัตกรรม</t>
  </si>
  <si>
    <t>คณะฯ อยู่ระหว่างดำเนินการให้บุคลากรสายสนับสนุนทบทวนและปรับปรุงระบบงานประจำ เพื่อนำมาปรับใช้เพื่อก่อให้เกิดนวัตกรรมด้านกระบวนการทำงานหรือ การบริหารจัดการ</t>
  </si>
  <si>
    <t>คณะฯ ยังไม่มีบุคลากรที่ได้รับการพัฒนา สามารถผ่านมาตรฐาน Certified จากหน่วยงานภายนอก</t>
  </si>
  <si>
    <t xml:space="preserve">คณะฯ วางแผนดำเนินการตามเกณฑ์การประเมินคุณธรรมและความโปร่งใสในการดำเนินของหน่วยงานภาครัฐ (ITA) </t>
  </si>
  <si>
    <t xml:space="preserve">คณะฯ ยังไม่มีนักศึกษาจากต่างประเทศเข้าร่วมกิจกรรม ระยะเวลาติดต่อกัน 2-12 สัปดาห์ ทั้งนี้ คณะฯ มีนักศึกษาจาก Hokkaido Information University เพื่อเข้าร่วมโครงการนักศึกษาเข้าร่วม ICT Workshop 2022 ระหว่างวันที่ 21-27 ธันวาคม 2565 จำนวน 23 คน </t>
  </si>
  <si>
    <t>คณะฯ จ้างผู้เชี่ยวชาญต่างประเทศ Prof.Mitsuo IKEDA โดยมีสัญญาจ้างตั้งแต่วันที่ 1 กุมภาพันธ์ 2565 ถึงวันที่ 31 มกราคม 2567</t>
  </si>
  <si>
    <t>ประเด็นยุทธศาสตร์ที่ 1 (Strategic Issues) : Learning to be Innovator : การเรียนรู้สู่การเป็นนวัตกร</t>
  </si>
  <si>
    <t xml:space="preserve">KPI 1.1.2 (RMUTT KPI 1.1.3) นักศึกษามีศักยภาพในการใช้เทคโนโลยีสารสนเทศ สอดคล้องกับมาตรฐานวิชาชีพตามคุณลักษณะเฉพาะของหลักสูตร ได้แก่  Adobe Photoshop, Adobe After Effects, Davinci Resolve,  Infographic เป็นต้น </t>
  </si>
  <si>
    <t>ข้อมูลพื้นฐาน ของคณะเทคโนโลยีสื่อสารมวลชน</t>
  </si>
  <si>
    <t>ชื่อ-นามสุกล</t>
  </si>
  <si>
    <t>ชั้นปีที่</t>
  </si>
  <si>
    <t>โปรแกรมที่เข้าสอบ</t>
  </si>
  <si>
    <t>ผลคะแนน</t>
  </si>
  <si>
    <t xml:space="preserve">นายกิตติศักดิ์  ทับทิมดำ </t>
  </si>
  <si>
    <t xml:space="preserve">โปรแกรม Adobe Photoshop </t>
  </si>
  <si>
    <t>ผ่านเกณฑ์รับรองการวัดระดับความรู้ตามมาตรฐานสากล และได้รับใบประกาศนียบัตร</t>
  </si>
  <si>
    <t>นายพันธ์เทพ  กองอ้น</t>
  </si>
  <si>
    <t>โปรแกรม Premiere Pro</t>
  </si>
  <si>
    <t>KPI 1.1.3 (RMUTT KPI 1.1.4)  นักศึกษามีผลการทดสอบ TOEIC ตั้งแต่ 450 คะแนน ขึ้นไป หรือเทียบเท่า</t>
  </si>
  <si>
    <t>นางสาวคณภรณ์ เกษมสุข</t>
  </si>
  <si>
    <t>นายกิตติศักดิ์ ทับทิมดำ</t>
  </si>
  <si>
    <t>ประเด็นยุทธศาสตร์ที่ 2 : Research for Innovation : การวิจัยเพื่อสร้างสรรค์นวัตกรรม</t>
  </si>
  <si>
    <t>KPI 2.1.5 (RMUTT KPI 2.1.7) ความร่วมมือเพื่อพัฒนาผู้ประกอบการและส่งเสริมการสร้างนวัตกรรมกับภาคธุรกิจ/อุตสาหกรรม (University- Industry Linkage)</t>
  </si>
  <si>
    <t>ชื่อหน่วยงาน/บริษัท</t>
  </si>
  <si>
    <t>วัน-เดือน-ปี ที่ทำบันทึกข้อตกลง</t>
  </si>
  <si>
    <t>กิจกรรมในปีงปบระมาณ 2566</t>
  </si>
  <si>
    <t xml:space="preserve">บริษัท อสมท. จำกัด (มหาชน) </t>
  </si>
  <si>
    <t>วันที่ 27 สิงหาคม 2563</t>
  </si>
  <si>
    <t xml:space="preserve">บริษัท ปรีชาดิจิ ครีเอชั่น จำกัด </t>
  </si>
  <si>
    <t>วันที่ 19 กรกฎาคม 2564</t>
  </si>
  <si>
    <t xml:space="preserve">บริษัท เกียร์เฮด จำกัด </t>
  </si>
  <si>
    <t>บริษัท ทริปเปิ้ล กรุ๊ป จำกัด</t>
  </si>
  <si>
    <t>ประเด็นยุทธศาสตร์ที่ 4  (Strategic Issues)  : Innovative Management : การบริหารจัดการด้วยนวัตกรรม</t>
  </si>
  <si>
    <t xml:space="preserve">KPI 4.1.3 (RMUTT KPI 4.1.6) อาจารย์ที่ไปฝึกประสบการณ์วิชาชีพในสถานประกอบการหรือแลกเปลี่ยนความรู้สู่ภาคธุรกิจ/อุตสาหกรรม / ชุมชน </t>
  </si>
  <si>
    <t>ประเภทการพัฒนา</t>
  </si>
  <si>
    <t>รายละเอียด</t>
  </si>
  <si>
    <t>ฝึกประสบการณ์วิชาชีพในสถานประกอบการ</t>
  </si>
  <si>
    <t>แลกเปลี่ยนความรู้สู่ภาคธุรกิจ/อุตสาหกรรม/ชุมชน</t>
  </si>
  <si>
    <t>ที่ปรึกษา</t>
  </si>
  <si>
    <t>วิทยากร</t>
  </si>
  <si>
    <t>Pre-Talent</t>
  </si>
  <si>
    <t>ITAP</t>
  </si>
  <si>
    <t xml:space="preserve">รศ. ดร. จันทร์ประภา พ่วงสุวรรณ </t>
  </si>
  <si>
    <t xml:space="preserve">ได้รับคัดเลือกเข้าร่วมโครงการแลกเปลี่ยนบุคลากรและนักศึกษาระดับบัณฑิตศึกษาเพื่อทำวิจัยร่วมกับ Chiba University ระหว่างวันที่ 26 กันยายน 2565 ถึงวันที่ 25 ธันวาคม 2565 ประเทศญี่ปุ่น </t>
  </si>
  <si>
    <t>ผศ.ดร.อุรวิศ  ตั้งกิจวิวัฒน์</t>
  </si>
  <si>
    <t>โครงการแลกเปลี่ยนบุคลากรและนักศึกษาระดับบัณฑิตศึกษาเพื่อทำวิจัยร่วมกับ Chiba University  19 ตุลาคม 2565 – 25 พฤศจิกายน 2565 ณ  ประเทศญี่ปุ่น</t>
  </si>
  <si>
    <t>ผศ.ดร.กิติโรจน์  รัตนเกษมสุข</t>
  </si>
  <si>
    <t>อ.ชนิดา ศักดิ์สิริโกศล</t>
  </si>
  <si>
    <t>KPI 4.1.4 (RMUTT KPI 4.1.7) อาจารย์ได้รับรางวัลระดับชาติและนานาชาติ</t>
  </si>
  <si>
    <t>ประเภท</t>
  </si>
  <si>
    <t>ชื่อผลงาน</t>
  </si>
  <si>
    <t>หน่วยงาน/สถานที่ ที่จัดประกวด</t>
  </si>
  <si>
    <t>วัน-เดือน-ปี</t>
  </si>
  <si>
    <t xml:space="preserve">Prof.Mitsuo IKEDA 
</t>
  </si>
  <si>
    <t>World’s Top 2% Scientists (2022) เป็นบุคคลที่มีอิทธิพลและผลิตงานวิจัยที่ทรงคุณค่า ที่ผู้คนนำไปอ้างอิงงานวิจัย</t>
  </si>
  <si>
    <t>สำนักพิมพ์ Elsevier EV ร่วมกับ มหาวิทยาลัย Stanford University</t>
  </si>
  <si>
    <t>อาจารย์กุลภัสสร์  กาญจนภรางกูร</t>
  </si>
  <si>
    <t xml:space="preserve">รางวัล เหรียญทอง จากผลงานเรื่อง Development of a multi-rotor (drone) from PVC pipes for television production </t>
  </si>
  <si>
    <t xml:space="preserve">การประกวดผลงานวิจัยสิ่งประดิษฐ์ระดับนานาชาติ “The 10th Macao International Innovation and Invention Expo – ONLINE (MiiEX 2022) ”  ณ  เขตบริหารพิเศษมาเก๊า ของสาธารณรัฐประชาชนจีน </t>
  </si>
  <si>
    <t>ระหว่างวันที่ 13-15  ตุลาคม  2565  ในรูปแบบออนไลน์</t>
  </si>
  <si>
    <t>คณะฯ ได้รับความเห็นชอบจากสภามหาวิทยาลัยให้ดำเนินการหลักสูตรเรียนร่วมกับภาคประกอบการ 1 หลักสูตร คือ หลักสูตรเทคโนโลยีบัณฑิต สาขาวิชาเทคโนโลยีการพิมพ์ดิจิทัลและบรรจุภัณฑ์ เนื่องจากเป็นหลักสุตรที่ได้รับการอนุมัติในช่วงปีงบประมาณ 2565 จึงไม่เข้าหลักเกณฑ์การพิจารณาผลงานในตัวชี้วัดนี้</t>
  </si>
  <si>
    <t>คณะฯ มีจำนวนผู้เรียนในหลักสูตรธนาคารหน่วยกิต (Credit Bank) เพิ่มขึ้น โดยในปีงบประมาณ 2565 คณะฯ มีผู้เรียนในหลักสูตรธนาคารหน่วยกิต (Credit Bank) 3 ราย ปีงบประมาณ 2566 คณะฯ มีผู้เรียนในหลักสูตรธนาคารหน่วยกิต (Credit Bank) 2 ราย คิดเป็นร้อยละ 66.67</t>
  </si>
  <si>
    <t>ไตรมาส 2 คณะฯ อยู่ระหว่างดำเนินการหลักสูตร Re-skill, Up-skill, New-skill ที่พัฒนา กำลังคนในอุตสาหกรรมเป้าหมายและ EEC</t>
  </si>
  <si>
    <t>ไตรมาส 2 คณะฯ ยังไม่มีหน่วยงานของรัฐ ท้องถิ่น เอกชน และระดับสากล ที่ร่วมดำเนินโครงการบริการวิชาการ หรือสนับสนุนงบประมาณในการจัดบริการวิชาการ</t>
  </si>
  <si>
    <t>ผลการประเมินไตรมาส 2 เทียบกับ
แผนการดำเนินงานประจำปี</t>
  </si>
  <si>
    <t>รายละเอียดผลการดำเนินงาน ไตรมาส 2
ระหว่างวันที่ 1 ต.ค. 2565 - วันที่ 31 มี.ค. 2566</t>
  </si>
  <si>
    <t>เปรียบเทียบผลการดำเนินงานไตรมาส 2 กับ แผนการดำเนินงานประจำปี 2566 ( Q - Y )</t>
  </si>
  <si>
    <t>ระหว่างวันที่ 1 เดือน ตุลาคม พ.ศ. 2565   -  วันที่ 31 เดือน มีนาคม พ.ศ. 2566</t>
  </si>
  <si>
    <t>เปรียบเทียบผลการดำเนินงานไตรมาส  2  กับ แผนการดำเนินงานประจำปี 2566 ( Q - Y )</t>
  </si>
  <si>
    <r>
      <t xml:space="preserve">ระหว่างวันที่ 1 เดือน ตุลาคม พ.ศ. 2565   -  </t>
    </r>
    <r>
      <rPr>
        <b/>
        <sz val="18"/>
        <color indexed="8"/>
        <rFont val="TH SarabunPSK"/>
        <family val="2"/>
      </rPr>
      <t>วันที่ 31  เดือน มีนาคม พ.ศ. 2566</t>
    </r>
  </si>
  <si>
    <t>เปรียบเทียบผลการดำเนินงานไตรมาส 2 กับ แผนการดำเนินงานประจำปี 2566 (QY)</t>
  </si>
  <si>
    <t>ระหว่างวันที่ 1 เดือน ตุลาคม พ.ศ. 2565 - วันที่ 31 เดือน มีนาคม พ.ศ. 2566</t>
  </si>
  <si>
    <t>เกณฑ์การให้คะแนน 
ปีงบประมาณ พ.ศ. 2566</t>
  </si>
  <si>
    <t>ไตรมาส 2 ระหว่างวันที่ 1 เดือน ตุลาคม พ.ศ.  2565 - วันที่ 31 เดือน มีนาคม พ.ศ. 2566</t>
  </si>
  <si>
    <t>ผลการประเมินไตรมาส 2</t>
  </si>
  <si>
    <r>
      <rPr>
        <sz val="16"/>
        <rFont val="TH SarabunPSK"/>
        <family val="2"/>
      </rPr>
      <t xml:space="preserve">จำนวนนักศึกษาที่แจ้งสำเร็จการศึกษา 
จำนวน 328 คน ไตรมาส 2 นักศึกษามีผลการทดสอบภาษาอังกฤษตามมาตรฐานสากล หรือเทียบเท่า TOEIC 450 ขึ้นไป </t>
    </r>
    <r>
      <rPr>
        <u/>
        <sz val="16"/>
        <rFont val="TH SarabunPSK"/>
        <family val="2"/>
      </rPr>
      <t>จำนวน 9 คน คิดเป็นร้อยละ 2.74</t>
    </r>
    <r>
      <rPr>
        <sz val="16"/>
        <rFont val="TH SarabunPSK"/>
        <family val="2"/>
      </rPr>
      <t xml:space="preserve"> </t>
    </r>
    <r>
      <rPr>
        <sz val="16"/>
        <color indexed="8"/>
        <rFont val="TH SarabunPSK"/>
        <family val="2"/>
      </rPr>
      <t>ทั้งนี้ ฝ่ายพัฒนานักศึกษา ขับเคลื่อนการดำเนินงานตัวชี้วัดนี้ภายใต้โครงการส่งเสริมการสอบมาตรฐานความสามารถทางภาษาอังกฤษ TOEIC  ปีการศึกษา 2565</t>
    </r>
  </si>
  <si>
    <t>ไตรมาส 2 ยังไม่มีผลการดำเนินงาน ทั้งนี้ คณะฯ ผลักดันตัวชี้วัดโดยการเชิญอาจารย์ที่มีผลงานการได้รับเลขที่คำขอ/เลขที่สิทธิบัตร หรืออนุสิทธิบัตร จากผลงานวิจัย สิ่งประดิษฐ์ นวัตกรรมหรืองานสร้างสรรค์ ทำกิจกรรมแลกเปลี่ยนเรียนรู้เพื่อเป็นการสร้างแรงบันดาลใจ ให้อาจารย์ภายในคณะฯ</t>
  </si>
  <si>
    <r>
      <t xml:space="preserve">ไตรมาส 2 /2566 มีอาจารย์ที่ได้รับงบประมาณวิจัยจากแหล่งทุนภายนอก 
จำนวน 10 ท่าน จากอาจารย์ทั้งหมด จำนวน 45 ท่าน </t>
    </r>
    <r>
      <rPr>
        <b/>
        <u/>
        <sz val="16"/>
        <color indexed="8"/>
        <rFont val="TH SarabunPSK"/>
        <family val="2"/>
      </rPr>
      <t>คิดเป็นร้อยละ 22.22</t>
    </r>
  </si>
  <si>
    <r>
      <t>ไตรมาส 2 อาจารย์ได้รับรางวัลระดับนานาชาติ 1 ราย คือ 
1</t>
    </r>
    <r>
      <rPr>
        <sz val="16"/>
        <color indexed="8"/>
        <rFont val="TH SarabunPSK"/>
        <family val="2"/>
      </rPr>
      <t>. อาจารย์กุลภัสสร์  กาญจนภรางกูร 
รายละเอียดตาม RT KPI 4.1.4</t>
    </r>
  </si>
  <si>
    <r>
      <t xml:space="preserve">ไตรมาส 2 คณะฯ มีอาจารย์จำนวน 45 คน (อ้างอิง กบค.)
มีอาจารย์ที่ไปฝึกประสบการณ์วิชาชีพในสถานประกอบการหรือแลกเปลี่ยนความรู้สู่ภาคธุรกิจ/อุตสาหกรรม /ชุมชน จำนวน </t>
    </r>
    <r>
      <rPr>
        <sz val="16"/>
        <color indexed="8"/>
        <rFont val="TH SarabunPSK"/>
        <family val="2"/>
      </rPr>
      <t xml:space="preserve">4 ราย </t>
    </r>
    <r>
      <rPr>
        <b/>
        <u/>
        <sz val="16"/>
        <color indexed="8"/>
        <rFont val="TH SarabunPSK"/>
        <family val="2"/>
      </rPr>
      <t>คิดเป็นร้อยละ 8.89</t>
    </r>
  </si>
  <si>
    <t>คณะฯ มีอาจารย์ ทั้งหมด 45 คน ในปีงบประมาณ 2565 ส่งอาจารย์เข้ารับการอบรมด้านการคุณภาพการจัดการเรียนการสอน ตามกรอบ PSF/UK PSF ในปีงบประมาณ 2565 มีอาจารย์ได้ระดับคุณภาพการจัดการเรียนการสอน ระดับที่ 2 ขึ้นไป ตามกรอบ PSF/UK PSF จำนวน 1 คน คือ ผศ.คำรณ  ย่องซื่อ</t>
  </si>
  <si>
    <t>6 เดือน</t>
  </si>
  <si>
    <t xml:space="preserve">ตัวชี้วัดแผนปฏิบัติการ (KPI) </t>
  </si>
  <si>
    <t>วิเคราะห์ตำแหน่ง
การดำเนินงาน
(โดยเทียบให้ทุกยุทธศาสตร์
มีคะแนนเต็ม 5)</t>
  </si>
  <si>
    <t>ไม่บรรลุเป้าหมาย</t>
  </si>
  <si>
    <t>6เดือน</t>
  </si>
  <si>
    <t>9 เดือน</t>
  </si>
  <si>
    <t>12 เดือน</t>
  </si>
  <si>
    <t>ประเด็นยุทธศาสตร์ที่ 2 :  Research for Innovation :  
การวิจัยเพื่อสร้างสรรค์นวัตกรรม</t>
  </si>
  <si>
    <t xml:space="preserve">ประเด็นยุทธศาสตร์ที่ 3 : Social and Culture Enhance by Innovation : การบริการวิชาการและเพิ่มคุณค่าด้านศิลปวัฒนธรรมด้วยนวัตกรรม  </t>
  </si>
  <si>
    <t>รวมทุกยุทธศาสตร์</t>
  </si>
  <si>
    <t>9เดือน</t>
  </si>
  <si>
    <t>12เดือน</t>
  </si>
  <si>
    <t xml:space="preserve">รอบ 3 เดือน  (1 ต.ค. 65 - 31 ธ.ค.65) </t>
  </si>
  <si>
    <t xml:space="preserve">รอบ 6 เดือน  (1 ต.ค. 65 - 31 มี.ค. 66) </t>
  </si>
  <si>
    <r>
      <t xml:space="preserve">ไตรมาส 2 คณะฯ มีผลงานวิจัยที่ตีพิมพ์ในกลุ่มวารสาร วิชาการระดับนานาชาติที่จัดกลุ่มเป็นวารสารที่มีผลกระทบสูง (Q1) จำนวน 1 ผลงาน ต่อผลงานที่ตีพิมพ์ในวารสารวิชาการระดับนานาชาติบนฐาน SCOPUS จำนวน 3 ผลงาน คิดเป็นร้อยละ 33.33  ทั้งนี้ในปีงบประมาณ 2566 คณะฯ ผลักดันการดำเนินการภายใต้โครงการการพัฒนาผลงานสร้างสรรค์และแนวคิดการวางแผนเพื่อความก้าวหน้าทางวิชาการสายสังคมศาสตร์ และโครงการพัฒนาการเขียนผลงานวิจัยและงานสร้างสรรค์เพื่อการตีพิมพ์ในวารสารระดับนานาชาติ </t>
    </r>
    <r>
      <rPr>
        <b/>
        <u/>
        <sz val="16"/>
        <color indexed="8"/>
        <rFont val="TH SarabunPSK"/>
        <family val="2"/>
      </rPr>
      <t>(ในช่วงไตรมาส1/2566 คณะมีผลงาน Scopus Q3 จำนวน 2 ผลงานซึ่งไม่เข้าเกณฑ์พิจารณาในส่วนนี้)</t>
    </r>
  </si>
  <si>
    <t xml:space="preserve">ผลการประเมินไตรมาส 1 </t>
  </si>
  <si>
    <t>ข้อเสนอแนะเพิ่มเติม - 
ชลธิชา ศิริลักษณ์
5 พฤษภาคม 2566</t>
  </si>
  <si>
    <r>
      <t xml:space="preserve">ü  
</t>
    </r>
    <r>
      <rPr>
        <b/>
        <sz val="16"/>
        <rFont val="TH SarabunPSK"/>
        <family val="2"/>
      </rPr>
      <t>- ข้อมูลเดิมไตรมาส 1</t>
    </r>
  </si>
  <si>
    <r>
      <rPr>
        <b/>
        <sz val="16"/>
        <color rgb="FFFF0000"/>
        <rFont val="TH SarabunPSK"/>
        <family val="2"/>
      </rPr>
      <t>ไตรมาสที่ 1</t>
    </r>
    <r>
      <rPr>
        <sz val="16"/>
        <color rgb="FFFF0000"/>
        <rFont val="TH SarabunPSK"/>
        <family val="2"/>
      </rPr>
      <t xml:space="preserve"> จาก สวท. รายวิชาเพื่อความเป็นผู้ประกอบการ จำนวน 460 คน 
</t>
    </r>
    <r>
      <rPr>
        <b/>
        <sz val="16"/>
        <color rgb="FF0000FF"/>
        <rFont val="TH SarabunPSK"/>
        <family val="2"/>
      </rPr>
      <t xml:space="preserve">ไตรมมาสที่ 2 </t>
    </r>
    <r>
      <rPr>
        <sz val="16"/>
        <color rgb="FF0000FF"/>
        <rFont val="TH SarabunPSK"/>
        <family val="2"/>
      </rPr>
      <t>จาก UBI .โครงการการสร้างแรงบันดาลใจ จุดประกายฝันสู่ผู้ประกอบการ ธุรกิจรุ่นใหม่ จำนวน 6 คน
= 460+6 = 466</t>
    </r>
  </si>
  <si>
    <r>
      <t xml:space="preserve">ü  
</t>
    </r>
    <r>
      <rPr>
        <b/>
        <sz val="16"/>
        <color rgb="FFFF0000"/>
        <rFont val="TH SarabunPSK"/>
        <family val="2"/>
      </rPr>
      <t>- ปัจจุบันตัวชี้วัดนี้ สามารถใช้ข้อมูลคณะได้ค่ะ แต่ดู RT KPI 1.1.2 ทสม. ประกอบ ข้อมูลยังไม่ครบถ้วน และไม่สอดคล้องกับรายละเอียดผลการดำเนินงาน</t>
    </r>
  </si>
  <si>
    <t>ไตรมาส 2 ระหว่างวันที่ 1 เดือน  ตุลาคม พ.ศ.  2565 - วันที่ 31 เดือน มีนาคม พ.ศ. 2566</t>
  </si>
  <si>
    <r>
      <rPr>
        <sz val="16"/>
        <rFont val="TH SarabunPSK"/>
        <family val="2"/>
      </rPr>
      <t xml:space="preserve">ไตรมาส 2 นักศึกษาเข้าสู่กระบวนการบ่มเพาะเตรียมความพร้อมเป็นผู้ประกอบการ  
จำนวน 466 คน ประกอบด้วย 
ไตรมาส 1/2566  รายวิชาเพื่อความเป็นผู้ประกอบการ จำนวน 460 คน 
ไตรมาส 2/2566 โครงการการสร้างแรงบันดาลใจ จุดประกายฝันสู่ผู้ประกอบการ ธุรกิจรุ่นใหม่ จำนวน 6 คน </t>
    </r>
    <r>
      <rPr>
        <sz val="16"/>
        <color rgb="FFFF0000"/>
        <rFont val="TH SarabunPSK"/>
        <family val="2"/>
      </rPr>
      <t xml:space="preserve">
</t>
    </r>
  </si>
  <si>
    <t>Ð</t>
  </si>
  <si>
    <t>บรรลุ</t>
  </si>
  <si>
    <t>ไม่บรรลุ</t>
  </si>
  <si>
    <t xml:space="preserve">ฝพน ดำเนินงานอบรมและติดตามผลการสอบการใช้เทคโนโลยีสารสนเทศสอดคล้องกับมาตรฐานวิชาชีพตามคุณลักษณะเฉพาะของหลักสูตร โดยวางแผน จัดโครงการส่งเสริมทักษะโปรแกรมวิชาชีพหลักสูตรตามความต้องการของสถานประกอบการ ปีการศึกษา 2565 การดำเนินงานอยู่ระหว่างการดำเนินการจัดซื้อและติดตั้งจากบริษัท จึงมีความจำเป็นต้องเลื่อนการจัด "โครงการส่งเสริมทักษะโปรแกรมวิชาชีพหลักสูตรตามความต้องการของสถานประกอบการ ปีการศึกษา 2565" เนื่องจากรอความพร้อมของการติดตั้งโปรแกรม และเพื่อให้การดำเนินงานบรรลุตามค่าเป้าหมายที่กำหนดไว้ จึงวางแผนจัดโครงการช่วงเดือนมิถุนายน - เดือนกรกฎาคม 2566 โดยมีกลุ่มเป้าหมายนักศึกษาชั้นปีที่ 3 รหัส 64 </t>
  </si>
  <si>
    <t>รองคณบดีฝ่ายบริหารและวางแผน</t>
  </si>
  <si>
    <r>
      <rPr>
        <b/>
        <u/>
        <sz val="16"/>
        <color indexed="8"/>
        <rFont val="TH SarabunPSK"/>
        <family val="2"/>
      </rPr>
      <t xml:space="preserve">รวมนศ.นศ.หลักสูตรที่คณะเลือกให้มีการทดสอบ ทั้ง 4 สมรรถนะ จำนวน 42 คน
สอบผ่านรวมทั้งสิ้น จำนวน 30 คน คิดเป็นร้อยละ 71.43
1.สมรรถนะช่างออกแบบสิ่งพิมพ์ (กพร.) </t>
    </r>
    <r>
      <rPr>
        <sz val="16"/>
        <color indexed="8"/>
        <rFont val="TH SarabunPSK"/>
        <family val="2"/>
      </rPr>
      <t xml:space="preserve">
นศ.หลักสูตรที่คณะเลือกให้มีการทดสอบ จำนวน 30 คน นศ.สอบผ่าน จำนวน  23  คน
</t>
    </r>
    <r>
      <rPr>
        <b/>
        <u/>
        <sz val="16"/>
        <color indexed="8"/>
        <rFont val="TH SarabunPSK"/>
        <family val="2"/>
      </rPr>
      <t>2. สมรรถนะ Game Artist -3D Modeler</t>
    </r>
    <r>
      <rPr>
        <sz val="16"/>
        <color indexed="8"/>
        <rFont val="TH SarabunPSK"/>
        <family val="2"/>
      </rPr>
      <t xml:space="preserve"> 
นศ.หลักสูตรที่คณะเลือกให้มีการทดสอบ  จำนวน 9  คน  นศ.สอบผ่าน จำนวน  5 คน
</t>
    </r>
    <r>
      <rPr>
        <b/>
        <u/>
        <sz val="16"/>
        <color indexed="8"/>
        <rFont val="TH SarabunPSK"/>
        <family val="2"/>
      </rPr>
      <t>3.สมรรถนะ Game Programmer</t>
    </r>
    <r>
      <rPr>
        <sz val="16"/>
        <color indexed="8"/>
        <rFont val="TH SarabunPSK"/>
        <family val="2"/>
      </rPr>
      <t xml:space="preserve">
นศ.หลักสูตรที่คณะเลือกให้มีการทดสอบ จำนวน 3 คน  นศ.สอบผ่าน 2 คน
4. </t>
    </r>
    <r>
      <rPr>
        <b/>
        <sz val="16"/>
        <color indexed="8"/>
        <rFont val="TH SarabunPSK"/>
        <family val="2"/>
      </rPr>
      <t>นักศึกษาหลักสูตรเทคโนโลยีการพิมพ์ดิจิทัลและบรรจุภัณฑ์ จำนวน 55 คน เข้าร่วมการสอบ ในวันที่ 25 - 26 มีนาคม 2566  สาขาวิชาชีพอุตสาหกรรมการพิมพ์ สาขางานก่อนพิมพ์ อาชีพช่างออกแบบสิ่งพิมพ์ ชั้น 2 และ สาขางานพิมพ์ อาชีพช่างพิมพ์ดิจิทัล ชั้น 2 นักศึกษาผ่านการทดสอบ 2 คน ซึ่งอยู่ระหว่างรอผลการแจ้งรายชื่อนักศึกษาที่ผ่านผลสอบสมรรถนะมาตรฐานคุณวุฒิวิชาชีพ</t>
    </r>
    <r>
      <rPr>
        <b/>
        <u/>
        <sz val="16"/>
        <color indexed="8"/>
        <rFont val="TH SarabunPSK"/>
        <family val="2"/>
      </rPr>
      <t xml:space="preserve">
ปัจจุบันอยู่ระหว่างการจัดส่งข้อมูลไปยัง สวท. ซึ่งจะได้รายงานผลในช่วงไตรมาส3/2566</t>
    </r>
  </si>
  <si>
    <r>
      <t>คณะฯ</t>
    </r>
    <r>
      <rPr>
        <b/>
        <i/>
        <sz val="16"/>
        <color indexed="10"/>
        <rFont val="TH SarabunPSK"/>
        <family val="2"/>
      </rPr>
      <t xml:space="preserve"> </t>
    </r>
    <r>
      <rPr>
        <sz val="16"/>
        <rFont val="TH SarabunPSK"/>
        <family val="2"/>
      </rPr>
      <t>ยังไม่มีนักศึกษาห</t>
    </r>
    <r>
      <rPr>
        <sz val="16"/>
        <color indexed="8"/>
        <rFont val="TH SarabunPSK"/>
        <family val="2"/>
      </rPr>
      <t>รือบัณฑิตได้รับรางวัลผู้ประกอบการจากหน่วยงานภายนอก ทั้งนี้ ฝ่ายพัฒนานักศึกษา ขับเคลื่อนการดำเนินงานตัวชี้วัดนี้ภายใต้โครงการการสร้างผู้ประกอบการสู่เวทีการประกวด Start Up ปีการศึกษา 2565</t>
    </r>
  </si>
  <si>
    <t xml:space="preserve">             การประเมินผลการดำเนินงานไตรมาส 2 สรุปจากตัวชี้วัดแผนปฏิบัติการ (KPI) จำนวนทั้งสิ้น 30 ตัวชี้วัด มีจำนวนตัวชี้วัดที่ดำเนินการแล้วบรรลุเป้าหมาย  4  ตัวชี้วัด
 คิดเป็นร้อยละ 13.33 อยู่ระหว่างดำเนินการ 24 ตัวชี้วัด คิดเป็นร้อยละ 80 ยังไม่ได้ดำเนินการ 2 ตัวชี้วัด คิดเป็นร้อยละ 6.67 รายละเอียดปรากฎตามตารางแสดงผลดังนี้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</si>
</sst>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฿&quot;* #,##0.00_-;\-&quot;฿&quot;* #,##0.00_-;_-&quot;฿&quot;* &quot;-&quot;??_-;_-@_-"/>
    <numFmt numFmtId="165" formatCode="_-* #,##0.00_-;\-* #,##0.00_-;_-* &quot;-&quot;??_-;_-@_-"/>
    <numFmt numFmtId="166" formatCode="0.00000"/>
    <numFmt numFmtId="167" formatCode="#,##0_ ;\-#,##0\ "/>
    <numFmt numFmtId="168" formatCode="0_);\(0\)"/>
  </numFmts>
  <fonts count="174"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20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sz val="18"/>
      <name val="TH SarabunPSK"/>
      <family val="2"/>
    </font>
    <font>
      <b/>
      <sz val="14"/>
      <name val="TH SarabunPSK"/>
      <family val="2"/>
    </font>
    <font>
      <b/>
      <sz val="20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Calibri"/>
      <family val="2"/>
      <scheme val="minor"/>
    </font>
    <font>
      <sz val="18"/>
      <color theme="1"/>
      <name val="TH SarabunPSK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22"/>
    </font>
    <font>
      <sz val="11"/>
      <color indexed="9"/>
      <name val="Tahoma"/>
      <family val="2"/>
      <charset val="222"/>
    </font>
    <font>
      <sz val="11"/>
      <color indexed="9"/>
      <name val="Tahoma"/>
      <family val="2"/>
    </font>
    <font>
      <sz val="11"/>
      <color indexed="9"/>
      <name val="Calibri"/>
      <family val="2"/>
    </font>
    <font>
      <sz val="11"/>
      <color indexed="9"/>
      <name val="Calibri"/>
      <family val="2"/>
      <charset val="222"/>
    </font>
    <font>
      <sz val="11"/>
      <color indexed="20"/>
      <name val="Tahoma"/>
      <family val="2"/>
      <charset val="222"/>
    </font>
    <font>
      <sz val="11"/>
      <color indexed="20"/>
      <name val="Tahoma"/>
      <family val="2"/>
    </font>
    <font>
      <b/>
      <sz val="11"/>
      <color indexed="52"/>
      <name val="Tahoma"/>
      <family val="2"/>
      <charset val="222"/>
    </font>
    <font>
      <b/>
      <sz val="11"/>
      <color indexed="52"/>
      <name val="Tahoma"/>
      <family val="2"/>
    </font>
    <font>
      <b/>
      <sz val="11"/>
      <color indexed="9"/>
      <name val="Tahoma"/>
      <family val="2"/>
      <charset val="222"/>
    </font>
    <font>
      <b/>
      <sz val="11"/>
      <color indexed="9"/>
      <name val="Tahoma"/>
      <family val="2"/>
    </font>
    <font>
      <sz val="14"/>
      <name val="Cordia New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222"/>
    </font>
    <font>
      <sz val="20"/>
      <name val="Angsana  UPC"/>
    </font>
    <font>
      <i/>
      <sz val="11"/>
      <color indexed="23"/>
      <name val="Tahoma"/>
      <family val="2"/>
      <charset val="222"/>
    </font>
    <font>
      <i/>
      <sz val="11"/>
      <color indexed="23"/>
      <name val="Tahoma"/>
      <family val="2"/>
    </font>
    <font>
      <sz val="11"/>
      <color indexed="17"/>
      <name val="Tahoma"/>
      <family val="2"/>
      <charset val="222"/>
    </font>
    <font>
      <sz val="11"/>
      <color indexed="17"/>
      <name val="Tahoma"/>
      <family val="2"/>
    </font>
    <font>
      <b/>
      <sz val="15"/>
      <color indexed="56"/>
      <name val="Tahoma"/>
      <family val="2"/>
      <charset val="222"/>
    </font>
    <font>
      <b/>
      <sz val="15"/>
      <color indexed="56"/>
      <name val="Tahoma"/>
      <family val="2"/>
    </font>
    <font>
      <b/>
      <sz val="13"/>
      <color indexed="56"/>
      <name val="Tahoma"/>
      <family val="2"/>
      <charset val="222"/>
    </font>
    <font>
      <b/>
      <sz val="13"/>
      <color indexed="56"/>
      <name val="Tahoma"/>
      <family val="2"/>
    </font>
    <font>
      <b/>
      <sz val="11"/>
      <color indexed="56"/>
      <name val="Tahoma"/>
      <family val="2"/>
      <charset val="222"/>
    </font>
    <font>
      <b/>
      <sz val="11"/>
      <color indexed="56"/>
      <name val="Tahoma"/>
      <family val="2"/>
    </font>
    <font>
      <u/>
      <sz val="14"/>
      <color indexed="12"/>
      <name val="Cordia New"/>
      <family val="2"/>
    </font>
    <font>
      <u/>
      <sz val="11"/>
      <color theme="10"/>
      <name val="Calibri"/>
      <family val="2"/>
      <charset val="222"/>
      <scheme val="minor"/>
    </font>
    <font>
      <sz val="11"/>
      <color indexed="62"/>
      <name val="Tahoma"/>
      <family val="2"/>
      <charset val="222"/>
    </font>
    <font>
      <sz val="11"/>
      <color indexed="62"/>
      <name val="Tahoma"/>
      <family val="2"/>
    </font>
    <font>
      <sz val="11"/>
      <color indexed="52"/>
      <name val="Tahoma"/>
      <family val="2"/>
      <charset val="222"/>
    </font>
    <font>
      <sz val="11"/>
      <color indexed="52"/>
      <name val="Tahoma"/>
      <family val="2"/>
    </font>
    <font>
      <sz val="11"/>
      <color indexed="60"/>
      <name val="Tahoma"/>
      <family val="2"/>
      <charset val="222"/>
    </font>
    <font>
      <sz val="11"/>
      <color indexed="60"/>
      <name val="Tahoma"/>
      <family val="2"/>
    </font>
    <font>
      <sz val="10"/>
      <color indexed="8"/>
      <name val="Tahoma"/>
      <family val="2"/>
    </font>
    <font>
      <b/>
      <sz val="11"/>
      <color indexed="63"/>
      <name val="Tahoma"/>
      <family val="2"/>
      <charset val="222"/>
    </font>
    <font>
      <b/>
      <sz val="11"/>
      <color indexed="63"/>
      <name val="Tahoma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4"/>
      <color theme="1"/>
      <name val="Angsana New"/>
      <family val="1"/>
    </font>
    <font>
      <b/>
      <sz val="18"/>
      <color indexed="56"/>
      <name val="Tahoma"/>
      <family val="2"/>
      <charset val="222"/>
    </font>
    <font>
      <b/>
      <sz val="18"/>
      <color indexed="56"/>
      <name val="Tahoma"/>
      <family val="2"/>
    </font>
    <font>
      <b/>
      <sz val="11"/>
      <color indexed="8"/>
      <name val="Tahoma"/>
      <family val="2"/>
      <charset val="222"/>
    </font>
    <font>
      <b/>
      <sz val="11"/>
      <color indexed="8"/>
      <name val="Tahoma"/>
      <family val="2"/>
    </font>
    <font>
      <sz val="11"/>
      <color indexed="10"/>
      <name val="Tahoma"/>
      <family val="2"/>
      <charset val="222"/>
    </font>
    <font>
      <sz val="11"/>
      <color indexed="10"/>
      <name val="Tahoma"/>
      <family val="2"/>
    </font>
    <font>
      <b/>
      <sz val="11"/>
      <color indexed="53"/>
      <name val="Calibri"/>
      <family val="2"/>
    </font>
    <font>
      <b/>
      <sz val="11"/>
      <color indexed="53"/>
      <name val="Calibri"/>
      <family val="2"/>
      <charset val="222"/>
    </font>
    <font>
      <sz val="11"/>
      <color indexed="10"/>
      <name val="Calibri"/>
      <family val="2"/>
    </font>
    <font>
      <sz val="11"/>
      <color indexed="10"/>
      <name val="Calibri"/>
      <family val="2"/>
      <charset val="222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22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charset val="222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22"/>
    </font>
    <font>
      <sz val="11"/>
      <color indexed="53"/>
      <name val="Calibri"/>
      <family val="2"/>
    </font>
    <font>
      <sz val="11"/>
      <color indexed="53"/>
      <name val="Calibri"/>
      <family val="2"/>
      <charset val="222"/>
    </font>
    <font>
      <sz val="11"/>
      <color indexed="17"/>
      <name val="Calibri"/>
      <family val="2"/>
    </font>
    <font>
      <sz val="11"/>
      <color indexed="17"/>
      <name val="Calibri"/>
      <family val="2"/>
      <charset val="222"/>
    </font>
    <font>
      <sz val="10"/>
      <color theme="1"/>
      <name val="Arial"/>
      <family val="2"/>
      <charset val="222"/>
    </font>
    <font>
      <sz val="10"/>
      <color theme="1"/>
      <name val="Arial"/>
      <family val="2"/>
    </font>
    <font>
      <sz val="11"/>
      <color indexed="62"/>
      <name val="Calibri"/>
      <family val="2"/>
    </font>
    <font>
      <sz val="11"/>
      <color indexed="62"/>
      <name val="Calibri"/>
      <family val="2"/>
      <charset val="222"/>
    </font>
    <font>
      <sz val="11"/>
      <color indexed="60"/>
      <name val="Calibri"/>
      <family val="2"/>
    </font>
    <font>
      <sz val="11"/>
      <color indexed="60"/>
      <name val="Calibri"/>
      <family val="2"/>
      <charset val="22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22"/>
    </font>
    <font>
      <sz val="11"/>
      <color indexed="20"/>
      <name val="Calibri"/>
      <family val="2"/>
    </font>
    <font>
      <sz val="11"/>
      <color indexed="20"/>
      <name val="Calibri"/>
      <family val="2"/>
      <charset val="22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22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charset val="222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charset val="222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charset val="222"/>
    </font>
    <font>
      <b/>
      <sz val="22"/>
      <color theme="1"/>
      <name val="TH SarabunPSK"/>
      <family val="2"/>
    </font>
    <font>
      <sz val="10"/>
      <name val="Arial"/>
      <family val="2"/>
    </font>
    <font>
      <b/>
      <sz val="18"/>
      <color theme="1"/>
      <name val="TH SarabunPSK"/>
      <family val="2"/>
    </font>
    <font>
      <b/>
      <sz val="16"/>
      <color theme="1"/>
      <name val="Wingdings"/>
      <charset val="2"/>
    </font>
    <font>
      <b/>
      <i/>
      <u/>
      <sz val="16"/>
      <color rgb="FFFF0000"/>
      <name val="TH SarabunPSK"/>
      <family val="2"/>
    </font>
    <font>
      <b/>
      <sz val="20"/>
      <color rgb="FF0000FF"/>
      <name val="TH SarabunPSK"/>
      <family val="2"/>
    </font>
    <font>
      <sz val="11"/>
      <color theme="1"/>
      <name val="TH SarabunPSK"/>
      <family val="2"/>
    </font>
    <font>
      <sz val="18"/>
      <name val="TH SarabunPSK"/>
      <family val="2"/>
      <charset val="222"/>
    </font>
    <font>
      <b/>
      <u/>
      <sz val="16"/>
      <name val="TH SarabunPSK"/>
      <family val="2"/>
    </font>
    <font>
      <b/>
      <sz val="18"/>
      <name val="TH SarabunPSK"/>
      <family val="2"/>
      <charset val="222"/>
    </font>
    <font>
      <u/>
      <sz val="10"/>
      <color theme="10"/>
      <name val="Arial"/>
      <family val="2"/>
    </font>
    <font>
      <u/>
      <sz val="18"/>
      <color theme="10"/>
      <name val="Arial"/>
      <family val="2"/>
      <charset val="222"/>
    </font>
    <font>
      <sz val="20"/>
      <color theme="1"/>
      <name val="TH SarabunPSK"/>
      <family val="2"/>
    </font>
    <font>
      <sz val="10"/>
      <color rgb="FF000000"/>
      <name val="Arial"/>
      <family val="2"/>
    </font>
    <font>
      <sz val="20"/>
      <name val="TH SarabunPSK"/>
      <family val="2"/>
    </font>
    <font>
      <sz val="20"/>
      <color theme="1"/>
      <name val="Calibri"/>
      <family val="2"/>
      <charset val="222"/>
      <scheme val="minor"/>
    </font>
    <font>
      <sz val="20"/>
      <name val="Arial"/>
      <family val="2"/>
    </font>
    <font>
      <sz val="22"/>
      <color theme="1"/>
      <name val="Calibri"/>
      <family val="2"/>
      <charset val="222"/>
      <scheme val="minor"/>
    </font>
    <font>
      <sz val="10"/>
      <color rgb="FFFF0000"/>
      <name val="Arial"/>
      <family val="2"/>
    </font>
    <font>
      <sz val="16"/>
      <name val="Arial"/>
      <family val="2"/>
    </font>
    <font>
      <sz val="16"/>
      <color rgb="FFFF0000"/>
      <name val="TH SarabunPSK"/>
      <family val="2"/>
    </font>
    <font>
      <b/>
      <sz val="22"/>
      <name val="TH SarabunPSK"/>
      <family val="2"/>
    </font>
    <font>
      <b/>
      <sz val="35"/>
      <color rgb="FF0000FF"/>
      <name val="TH SarabunPSK"/>
      <family val="2"/>
    </font>
    <font>
      <b/>
      <sz val="24"/>
      <color rgb="FF0000FF"/>
      <name val="DB Adman X"/>
    </font>
    <font>
      <sz val="11"/>
      <color theme="0"/>
      <name val="Calibri"/>
      <family val="2"/>
      <charset val="222"/>
      <scheme val="minor"/>
    </font>
    <font>
      <b/>
      <sz val="16"/>
      <color rgb="FF000066"/>
      <name val="TH SarabunPSK"/>
      <family val="2"/>
    </font>
    <font>
      <sz val="16"/>
      <color theme="1"/>
      <name val="Wingdings 2"/>
      <family val="1"/>
      <charset val="2"/>
    </font>
    <font>
      <sz val="12"/>
      <name val="TH SarabunPSK"/>
      <family val="2"/>
    </font>
    <font>
      <b/>
      <sz val="18"/>
      <color rgb="FF0000FF"/>
      <name val="TH SarabunPSK"/>
      <family val="2"/>
    </font>
    <font>
      <b/>
      <sz val="12"/>
      <name val="TH SarabunPSK"/>
      <family val="2"/>
    </font>
    <font>
      <b/>
      <sz val="15"/>
      <name val="TH SarabunPSK"/>
      <family val="2"/>
    </font>
    <font>
      <b/>
      <sz val="18"/>
      <color rgb="FFFF0000"/>
      <name val="TH SarabunPSK"/>
      <family val="2"/>
    </font>
    <font>
      <b/>
      <sz val="19"/>
      <name val="TH SarabunPSK"/>
      <family val="2"/>
    </font>
    <font>
      <b/>
      <sz val="18"/>
      <color indexed="8"/>
      <name val="TH SarabunPSK"/>
      <family val="2"/>
    </font>
    <font>
      <b/>
      <sz val="14"/>
      <color rgb="FFFF0000"/>
      <name val="TH SarabunPSK"/>
      <family val="2"/>
    </font>
    <font>
      <sz val="16"/>
      <color rgb="FF0000FF"/>
      <name val="TH SarabunPSK"/>
      <family val="2"/>
    </font>
    <font>
      <b/>
      <sz val="16"/>
      <color rgb="FFFF0000"/>
      <name val="TH SarabunPSK"/>
      <family val="2"/>
    </font>
    <font>
      <b/>
      <sz val="16"/>
      <color rgb="FF0033CC"/>
      <name val="TH SarabunPSK"/>
      <family val="2"/>
    </font>
    <font>
      <sz val="14"/>
      <name val="TH SarabunPSK"/>
      <family val="2"/>
    </font>
    <font>
      <sz val="16"/>
      <color indexed="10"/>
      <name val="TH SarabunPSK"/>
      <family val="2"/>
    </font>
    <font>
      <b/>
      <sz val="16"/>
      <color rgb="FF0000FF"/>
      <name val="TH SarabunPSK"/>
      <family val="2"/>
    </font>
    <font>
      <b/>
      <sz val="16"/>
      <color rgb="FF0070C0"/>
      <name val="TH SarabunPSK"/>
      <family val="2"/>
    </font>
    <font>
      <b/>
      <u/>
      <sz val="18"/>
      <color rgb="FF0000FF"/>
      <name val="TH SarabunPSK"/>
      <family val="2"/>
    </font>
    <font>
      <b/>
      <sz val="18"/>
      <color rgb="FF0070C0"/>
      <name val="TH SarabunPSK"/>
      <family val="2"/>
    </font>
    <font>
      <b/>
      <u/>
      <sz val="16"/>
      <color indexed="8"/>
      <name val="TH SarabunPSK"/>
      <family val="2"/>
    </font>
    <font>
      <sz val="16"/>
      <color indexed="8"/>
      <name val="TH SarabunPSK"/>
      <family val="2"/>
    </font>
    <font>
      <sz val="16"/>
      <color rgb="FF0070C0"/>
      <name val="TH SarabunPSK"/>
      <family val="2"/>
    </font>
    <font>
      <u/>
      <sz val="16"/>
      <name val="TH SarabunPSK"/>
      <family val="2"/>
    </font>
    <font>
      <b/>
      <i/>
      <sz val="16"/>
      <color indexed="10"/>
      <name val="TH SarabunPSK"/>
      <family val="2"/>
    </font>
    <font>
      <u/>
      <sz val="16"/>
      <color indexed="8"/>
      <name val="TH SarabunPSK"/>
      <family val="2"/>
    </font>
    <font>
      <b/>
      <sz val="16"/>
      <name val="Wingdings 2"/>
      <family val="1"/>
      <charset val="2"/>
    </font>
    <font>
      <u/>
      <sz val="11"/>
      <color theme="10"/>
      <name val="Calibri"/>
      <family val="2"/>
      <scheme val="minor"/>
    </font>
    <font>
      <sz val="16"/>
      <color theme="1"/>
      <name val="Wingdings"/>
      <charset val="2"/>
    </font>
    <font>
      <sz val="16"/>
      <color theme="1"/>
      <name val="Tahoma"/>
      <family val="2"/>
    </font>
    <font>
      <b/>
      <sz val="14"/>
      <color rgb="FF0000FF"/>
      <name val="TH SarabunPSK"/>
      <family val="2"/>
    </font>
    <font>
      <b/>
      <sz val="16"/>
      <color theme="1"/>
      <name val="Wingdings 2"/>
      <family val="1"/>
      <charset val="2"/>
    </font>
    <font>
      <b/>
      <sz val="16"/>
      <color indexed="8"/>
      <name val="TH SarabunPSK"/>
      <family val="2"/>
    </font>
    <font>
      <b/>
      <sz val="16"/>
      <color rgb="FF0000FF"/>
      <name val="Wingdings"/>
      <charset val="2"/>
    </font>
    <font>
      <b/>
      <sz val="16"/>
      <color rgb="FFFF0000"/>
      <name val="Wingdings"/>
      <charset val="2"/>
    </font>
    <font>
      <b/>
      <sz val="16"/>
      <name val="Wingdings"/>
      <charset val="2"/>
    </font>
  </fonts>
  <fills count="7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3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Up">
        <fgColor theme="9"/>
      </patternFill>
    </fill>
    <fill>
      <patternFill patternType="solid">
        <fgColor indexed="23"/>
      </patternFill>
    </fill>
    <fill>
      <patternFill patternType="solid">
        <fgColor indexed="50"/>
      </patternFill>
    </fill>
    <fill>
      <patternFill patternType="solid">
        <fgColor rgb="FFCEF9FE"/>
        <bgColor indexed="64"/>
      </patternFill>
    </fill>
    <fill>
      <patternFill patternType="solid">
        <fgColor rgb="FFE5FFE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rgb="FFFFFFCC"/>
      </patternFill>
    </fill>
    <fill>
      <patternFill patternType="gray0625">
        <bgColor rgb="FFFFCCFF"/>
      </patternFill>
    </fill>
    <fill>
      <patternFill patternType="gray0625"/>
    </fill>
    <fill>
      <patternFill patternType="gray0625">
        <bgColor theme="5" tint="0.79998168889431442"/>
      </patternFill>
    </fill>
    <fill>
      <patternFill patternType="gray0625">
        <bgColor rgb="FFCC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ACB9CA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BEB"/>
        <bgColor indexed="64"/>
      </patternFill>
    </fill>
    <fill>
      <patternFill patternType="solid">
        <fgColor theme="9" tint="0.39997558519241921"/>
        <bgColor indexed="64"/>
      </patternFill>
    </fill>
  </fills>
  <borders count="9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rgb="FFFF0000"/>
      </right>
      <top/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54"/>
      </bottom>
      <diagonal/>
    </border>
    <border>
      <left/>
      <right/>
      <top/>
      <bottom style="medium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rgb="FFFF0000"/>
      </right>
      <top style="thin">
        <color indexed="64"/>
      </top>
      <bottom/>
      <diagonal/>
    </border>
    <border>
      <left/>
      <right style="double">
        <color rgb="FFFF0000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/>
      <diagonal/>
    </border>
    <border>
      <left style="double">
        <color rgb="FFFF0000"/>
      </left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rgb="FFFF0000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rgb="FFFF0000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rgb="FFFF0000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rgb="FFFF0000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rgb="FFFF0000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rgb="FFFF0000"/>
      </left>
      <right/>
      <top style="thin">
        <color indexed="64"/>
      </top>
      <bottom/>
      <diagonal/>
    </border>
    <border>
      <left style="double">
        <color rgb="FFFF0000"/>
      </left>
      <right/>
      <top/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hair">
        <color indexed="64"/>
      </top>
      <bottom style="hair">
        <color theme="1"/>
      </bottom>
      <diagonal/>
    </border>
    <border>
      <left style="double">
        <color rgb="FFFF0000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 style="double">
        <color rgb="FFFF0000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hair">
        <color indexed="64"/>
      </top>
      <bottom/>
      <diagonal/>
    </border>
    <border>
      <left style="double">
        <color rgb="FFFF0000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medium">
        <color rgb="FFFF0000"/>
      </bottom>
      <diagonal/>
    </border>
    <border>
      <left style="double">
        <color rgb="FFFF0000"/>
      </left>
      <right style="thin">
        <color indexed="64"/>
      </right>
      <top style="hair">
        <color auto="1"/>
      </top>
      <bottom style="medium">
        <color rgb="FFFF0000"/>
      </bottom>
      <diagonal/>
    </border>
    <border>
      <left style="thin">
        <color indexed="64"/>
      </left>
      <right/>
      <top style="hair">
        <color auto="1"/>
      </top>
      <bottom style="medium">
        <color rgb="FFFF0000"/>
      </bottom>
      <diagonal/>
    </border>
    <border>
      <left style="thin">
        <color auto="1"/>
      </left>
      <right style="thin">
        <color indexed="64"/>
      </right>
      <top/>
      <bottom style="medium">
        <color rgb="FFFF0000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medium">
        <color rgb="FFFF0000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double">
        <color rgb="FFFF0000"/>
      </right>
      <top style="medium">
        <color rgb="FFFF0000"/>
      </top>
      <bottom/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/>
      <bottom style="hair">
        <color theme="1"/>
      </bottom>
      <diagonal/>
    </border>
    <border>
      <left style="double">
        <color rgb="FFFF0000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 style="double">
        <color rgb="FFFF0000"/>
      </right>
      <top style="hair">
        <color indexed="64"/>
      </top>
      <bottom style="medium">
        <color rgb="FFFF0000"/>
      </bottom>
      <diagonal/>
    </border>
    <border>
      <left/>
      <right style="thin">
        <color indexed="64"/>
      </right>
      <top style="hair">
        <color indexed="64"/>
      </top>
      <bottom style="medium">
        <color rgb="FFFF0000"/>
      </bottom>
      <diagonal/>
    </border>
  </borders>
  <cellStyleXfs count="1029">
    <xf numFmtId="0" fontId="0" fillId="0" borderId="0"/>
    <xf numFmtId="0" fontId="17" fillId="0" borderId="0"/>
    <xf numFmtId="165" fontId="17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16" fillId="0" borderId="0" applyFont="0" applyFill="0" applyBorder="0" applyAlignment="0" applyProtection="0"/>
    <xf numFmtId="0" fontId="17" fillId="0" borderId="0"/>
    <xf numFmtId="0" fontId="29" fillId="0" borderId="0"/>
    <xf numFmtId="0" fontId="16" fillId="0" borderId="0"/>
    <xf numFmtId="165" fontId="17" fillId="0" borderId="0" applyFont="0" applyFill="0" applyBorder="0" applyAlignment="0" applyProtection="0"/>
    <xf numFmtId="0" fontId="16" fillId="0" borderId="0"/>
    <xf numFmtId="0" fontId="17" fillId="0" borderId="0"/>
    <xf numFmtId="0" fontId="29" fillId="0" borderId="0"/>
    <xf numFmtId="0" fontId="31" fillId="8" borderId="0" applyNumberFormat="0" applyBorder="0" applyAlignment="0" applyProtection="0"/>
    <xf numFmtId="0" fontId="32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2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2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2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1" fillId="13" borderId="0" applyNumberFormat="0" applyBorder="0" applyAlignment="0" applyProtection="0"/>
    <xf numFmtId="0" fontId="33" fillId="14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3" fillId="14" borderId="0" applyNumberFormat="0" applyBorder="0" applyAlignment="0" applyProtection="0"/>
    <xf numFmtId="0" fontId="34" fillId="8" borderId="0" applyNumberFormat="0" applyBorder="0" applyAlignment="0" applyProtection="0"/>
    <xf numFmtId="0" fontId="33" fillId="15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3" fillId="15" borderId="0" applyNumberFormat="0" applyBorder="0" applyAlignment="0" applyProtection="0"/>
    <xf numFmtId="0" fontId="34" fillId="15" borderId="0" applyNumberFormat="0" applyBorder="0" applyAlignment="0" applyProtection="0"/>
    <xf numFmtId="0" fontId="33" fillId="16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3" fillId="16" borderId="0" applyNumberFormat="0" applyBorder="0" applyAlignment="0" applyProtection="0"/>
    <xf numFmtId="0" fontId="34" fillId="16" borderId="0" applyNumberFormat="0" applyBorder="0" applyAlignment="0" applyProtection="0"/>
    <xf numFmtId="0" fontId="33" fillId="17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3" fillId="17" borderId="0" applyNumberFormat="0" applyBorder="0" applyAlignment="0" applyProtection="0"/>
    <xf numFmtId="0" fontId="34" fillId="18" borderId="0" applyNumberFormat="0" applyBorder="0" applyAlignment="0" applyProtection="0"/>
    <xf numFmtId="0" fontId="33" fillId="19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3" fillId="19" borderId="0" applyNumberFormat="0" applyBorder="0" applyAlignment="0" applyProtection="0"/>
    <xf numFmtId="0" fontId="34" fillId="8" borderId="0" applyNumberFormat="0" applyBorder="0" applyAlignment="0" applyProtection="0"/>
    <xf numFmtId="0" fontId="33" fillId="9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3" fillId="9" borderId="0" applyNumberFormat="0" applyBorder="0" applyAlignment="0" applyProtection="0"/>
    <xf numFmtId="0" fontId="34" fillId="9" borderId="0" applyNumberFormat="0" applyBorder="0" applyAlignment="0" applyProtection="0"/>
    <xf numFmtId="0" fontId="31" fillId="19" borderId="0" applyNumberFormat="0" applyBorder="0" applyAlignment="0" applyProtection="0"/>
    <xf numFmtId="0" fontId="32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5" borderId="0" applyNumberFormat="0" applyBorder="0" applyAlignment="0" applyProtection="0"/>
    <xf numFmtId="0" fontId="32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1" borderId="0" applyNumberFormat="0" applyBorder="0" applyAlignment="0" applyProtection="0"/>
    <xf numFmtId="0" fontId="32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9" borderId="0" applyNumberFormat="0" applyBorder="0" applyAlignment="0" applyProtection="0"/>
    <xf numFmtId="0" fontId="32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1" borderId="0" applyNumberFormat="0" applyBorder="0" applyAlignment="0" applyProtection="0"/>
    <xf numFmtId="0" fontId="32" fillId="21" borderId="0" applyNumberFormat="0" applyBorder="0" applyAlignment="0" applyProtection="0"/>
    <xf numFmtId="0" fontId="31" fillId="21" borderId="0" applyNumberFormat="0" applyBorder="0" applyAlignment="0" applyProtection="0"/>
    <xf numFmtId="0" fontId="33" fillId="22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3" fillId="22" borderId="0" applyNumberFormat="0" applyBorder="0" applyAlignment="0" applyProtection="0"/>
    <xf numFmtId="0" fontId="34" fillId="23" borderId="0" applyNumberFormat="0" applyBorder="0" applyAlignment="0" applyProtection="0"/>
    <xf numFmtId="0" fontId="33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3" fillId="15" borderId="0" applyNumberFormat="0" applyBorder="0" applyAlignment="0" applyProtection="0"/>
    <xf numFmtId="0" fontId="34" fillId="15" borderId="0" applyNumberFormat="0" applyBorder="0" applyAlignment="0" applyProtection="0"/>
    <xf numFmtId="0" fontId="33" fillId="24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3" fillId="24" borderId="0" applyNumberFormat="0" applyBorder="0" applyAlignment="0" applyProtection="0"/>
    <xf numFmtId="0" fontId="34" fillId="24" borderId="0" applyNumberFormat="0" applyBorder="0" applyAlignment="0" applyProtection="0"/>
    <xf numFmtId="0" fontId="33" fillId="25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3" fillId="25" borderId="0" applyNumberFormat="0" applyBorder="0" applyAlignment="0" applyProtection="0"/>
    <xf numFmtId="0" fontId="34" fillId="25" borderId="0" applyNumberFormat="0" applyBorder="0" applyAlignment="0" applyProtection="0"/>
    <xf numFmtId="0" fontId="33" fillId="22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3" fillId="22" borderId="0" applyNumberFormat="0" applyBorder="0" applyAlignment="0" applyProtection="0"/>
    <xf numFmtId="0" fontId="34" fillId="23" borderId="0" applyNumberFormat="0" applyBorder="0" applyAlignment="0" applyProtection="0"/>
    <xf numFmtId="0" fontId="33" fillId="13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3" fillId="13" borderId="0" applyNumberFormat="0" applyBorder="0" applyAlignment="0" applyProtection="0"/>
    <xf numFmtId="0" fontId="34" fillId="13" borderId="0" applyNumberFormat="0" applyBorder="0" applyAlignment="0" applyProtection="0"/>
    <xf numFmtId="0" fontId="35" fillId="26" borderId="0" applyNumberFormat="0" applyBorder="0" applyAlignment="0" applyProtection="0"/>
    <xf numFmtId="0" fontId="36" fillId="26" borderId="0" applyNumberFormat="0" applyBorder="0" applyAlignment="0" applyProtection="0"/>
    <xf numFmtId="0" fontId="35" fillId="26" borderId="0" applyNumberFormat="0" applyBorder="0" applyAlignment="0" applyProtection="0"/>
    <xf numFmtId="0" fontId="35" fillId="15" borderId="0" applyNumberFormat="0" applyBorder="0" applyAlignment="0" applyProtection="0"/>
    <xf numFmtId="0" fontId="36" fillId="15" borderId="0" applyNumberFormat="0" applyBorder="0" applyAlignment="0" applyProtection="0"/>
    <xf numFmtId="0" fontId="35" fillId="15" borderId="0" applyNumberFormat="0" applyBorder="0" applyAlignment="0" applyProtection="0"/>
    <xf numFmtId="0" fontId="35" fillId="20" borderId="0" applyNumberFormat="0" applyBorder="0" applyAlignment="0" applyProtection="0"/>
    <xf numFmtId="0" fontId="36" fillId="20" borderId="0" applyNumberFormat="0" applyBorder="0" applyAlignment="0" applyProtection="0"/>
    <xf numFmtId="0" fontId="35" fillId="20" borderId="0" applyNumberFormat="0" applyBorder="0" applyAlignment="0" applyProtection="0"/>
    <xf numFmtId="0" fontId="35" fillId="27" borderId="0" applyNumberFormat="0" applyBorder="0" applyAlignment="0" applyProtection="0"/>
    <xf numFmtId="0" fontId="36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6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6" fillId="29" borderId="0" applyNumberFormat="0" applyBorder="0" applyAlignment="0" applyProtection="0"/>
    <xf numFmtId="0" fontId="35" fillId="29" borderId="0" applyNumberFormat="0" applyBorder="0" applyAlignment="0" applyProtection="0"/>
    <xf numFmtId="0" fontId="37" fillId="22" borderId="0" applyNumberFormat="0" applyBorder="0" applyAlignment="0" applyProtection="0"/>
    <xf numFmtId="0" fontId="35" fillId="26" borderId="0" applyNumberFormat="0" applyBorder="0" applyAlignment="0" applyProtection="0"/>
    <xf numFmtId="0" fontId="36" fillId="26" borderId="0" applyNumberFormat="0" applyBorder="0" applyAlignment="0" applyProtection="0"/>
    <xf numFmtId="0" fontId="37" fillId="22" borderId="0" applyNumberFormat="0" applyBorder="0" applyAlignment="0" applyProtection="0"/>
    <xf numFmtId="0" fontId="38" fillId="23" borderId="0" applyNumberFormat="0" applyBorder="0" applyAlignment="0" applyProtection="0"/>
    <xf numFmtId="0" fontId="37" fillId="15" borderId="0" applyNumberFormat="0" applyBorder="0" applyAlignment="0" applyProtection="0"/>
    <xf numFmtId="0" fontId="35" fillId="15" borderId="0" applyNumberFormat="0" applyBorder="0" applyAlignment="0" applyProtection="0"/>
    <xf numFmtId="0" fontId="36" fillId="15" borderId="0" applyNumberFormat="0" applyBorder="0" applyAlignment="0" applyProtection="0"/>
    <xf numFmtId="0" fontId="37" fillId="15" borderId="0" applyNumberFormat="0" applyBorder="0" applyAlignment="0" applyProtection="0"/>
    <xf numFmtId="0" fontId="38" fillId="15" borderId="0" applyNumberFormat="0" applyBorder="0" applyAlignment="0" applyProtection="0"/>
    <xf numFmtId="0" fontId="37" fillId="24" borderId="0" applyNumberFormat="0" applyBorder="0" applyAlignment="0" applyProtection="0"/>
    <xf numFmtId="0" fontId="35" fillId="20" borderId="0" applyNumberFormat="0" applyBorder="0" applyAlignment="0" applyProtection="0"/>
    <xf numFmtId="0" fontId="36" fillId="20" borderId="0" applyNumberFormat="0" applyBorder="0" applyAlignment="0" applyProtection="0"/>
    <xf numFmtId="0" fontId="37" fillId="24" borderId="0" applyNumberFormat="0" applyBorder="0" applyAlignment="0" applyProtection="0"/>
    <xf numFmtId="0" fontId="38" fillId="24" borderId="0" applyNumberFormat="0" applyBorder="0" applyAlignment="0" applyProtection="0"/>
    <xf numFmtId="0" fontId="37" fillId="25" borderId="0" applyNumberFormat="0" applyBorder="0" applyAlignment="0" applyProtection="0"/>
    <xf numFmtId="0" fontId="35" fillId="27" borderId="0" applyNumberFormat="0" applyBorder="0" applyAlignment="0" applyProtection="0"/>
    <xf numFmtId="0" fontId="36" fillId="27" borderId="0" applyNumberFormat="0" applyBorder="0" applyAlignment="0" applyProtection="0"/>
    <xf numFmtId="0" fontId="37" fillId="25" borderId="0" applyNumberFormat="0" applyBorder="0" applyAlignment="0" applyProtection="0"/>
    <xf numFmtId="0" fontId="38" fillId="25" borderId="0" applyNumberFormat="0" applyBorder="0" applyAlignment="0" applyProtection="0"/>
    <xf numFmtId="0" fontId="37" fillId="22" borderId="0" applyNumberFormat="0" applyBorder="0" applyAlignment="0" applyProtection="0"/>
    <xf numFmtId="0" fontId="35" fillId="28" borderId="0" applyNumberFormat="0" applyBorder="0" applyAlignment="0" applyProtection="0"/>
    <xf numFmtId="0" fontId="36" fillId="28" borderId="0" applyNumberFormat="0" applyBorder="0" applyAlignment="0" applyProtection="0"/>
    <xf numFmtId="0" fontId="37" fillId="22" borderId="0" applyNumberFormat="0" applyBorder="0" applyAlignment="0" applyProtection="0"/>
    <xf numFmtId="0" fontId="38" fillId="28" borderId="0" applyNumberFormat="0" applyBorder="0" applyAlignment="0" applyProtection="0"/>
    <xf numFmtId="0" fontId="37" fillId="13" borderId="0" applyNumberFormat="0" applyBorder="0" applyAlignment="0" applyProtection="0"/>
    <xf numFmtId="0" fontId="35" fillId="29" borderId="0" applyNumberFormat="0" applyBorder="0" applyAlignment="0" applyProtection="0"/>
    <xf numFmtId="0" fontId="36" fillId="29" borderId="0" applyNumberFormat="0" applyBorder="0" applyAlignment="0" applyProtection="0"/>
    <xf numFmtId="0" fontId="37" fillId="13" borderId="0" applyNumberFormat="0" applyBorder="0" applyAlignment="0" applyProtection="0"/>
    <xf numFmtId="0" fontId="38" fillId="13" borderId="0" applyNumberFormat="0" applyBorder="0" applyAlignment="0" applyProtection="0"/>
    <xf numFmtId="0" fontId="35" fillId="30" borderId="0" applyNumberFormat="0" applyBorder="0" applyAlignment="0" applyProtection="0"/>
    <xf numFmtId="0" fontId="36" fillId="30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6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24" borderId="0" applyNumberFormat="0" applyBorder="0" applyAlignment="0" applyProtection="0"/>
    <xf numFmtId="0" fontId="36" fillId="24" borderId="0" applyNumberFormat="0" applyBorder="0" applyAlignment="0" applyProtection="0"/>
    <xf numFmtId="0" fontId="35" fillId="24" borderId="0" applyNumberFormat="0" applyBorder="0" applyAlignment="0" applyProtection="0"/>
    <xf numFmtId="0" fontId="35" fillId="27" borderId="0" applyNumberFormat="0" applyBorder="0" applyAlignment="0" applyProtection="0"/>
    <xf numFmtId="0" fontId="36" fillId="27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36" fillId="28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6" fillId="32" borderId="0" applyNumberFormat="0" applyBorder="0" applyAlignment="0" applyProtection="0"/>
    <xf numFmtId="0" fontId="35" fillId="32" borderId="0" applyNumberFormat="0" applyBorder="0" applyAlignment="0" applyProtection="0"/>
    <xf numFmtId="0" fontId="39" fillId="9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41" fillId="25" borderId="15" applyNumberFormat="0" applyAlignment="0" applyProtection="0"/>
    <xf numFmtId="0" fontId="42" fillId="25" borderId="15" applyNumberFormat="0" applyAlignment="0" applyProtection="0"/>
    <xf numFmtId="0" fontId="41" fillId="25" borderId="15" applyNumberFormat="0" applyAlignment="0" applyProtection="0"/>
    <xf numFmtId="0" fontId="43" fillId="23" borderId="16" applyNumberFormat="0" applyAlignment="0" applyProtection="0"/>
    <xf numFmtId="0" fontId="44" fillId="23" borderId="16" applyNumberFormat="0" applyAlignment="0" applyProtection="0"/>
    <xf numFmtId="0" fontId="43" fillId="23" borderId="16" applyNumberFormat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10" borderId="0" applyNumberFormat="0" applyBorder="0" applyAlignment="0" applyProtection="0"/>
    <xf numFmtId="0" fontId="52" fillId="10" borderId="0" applyNumberFormat="0" applyBorder="0" applyAlignment="0" applyProtection="0"/>
    <xf numFmtId="0" fontId="51" fillId="10" borderId="0" applyNumberFormat="0" applyBorder="0" applyAlignment="0" applyProtection="0"/>
    <xf numFmtId="0" fontId="53" fillId="0" borderId="17" applyNumberFormat="0" applyFill="0" applyAlignment="0" applyProtection="0"/>
    <xf numFmtId="0" fontId="54" fillId="0" borderId="17" applyNumberFormat="0" applyFill="0" applyAlignment="0" applyProtection="0"/>
    <xf numFmtId="0" fontId="53" fillId="0" borderId="17" applyNumberFormat="0" applyFill="0" applyAlignment="0" applyProtection="0"/>
    <xf numFmtId="0" fontId="55" fillId="0" borderId="18" applyNumberFormat="0" applyFill="0" applyAlignment="0" applyProtection="0"/>
    <xf numFmtId="0" fontId="56" fillId="0" borderId="18" applyNumberFormat="0" applyFill="0" applyAlignment="0" applyProtection="0"/>
    <xf numFmtId="0" fontId="55" fillId="0" borderId="18" applyNumberFormat="0" applyFill="0" applyAlignment="0" applyProtection="0"/>
    <xf numFmtId="0" fontId="57" fillId="0" borderId="19" applyNumberFormat="0" applyFill="0" applyAlignment="0" applyProtection="0"/>
    <xf numFmtId="0" fontId="58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/>
    <xf numFmtId="0" fontId="61" fillId="13" borderId="15" applyNumberFormat="0" applyAlignment="0" applyProtection="0"/>
    <xf numFmtId="0" fontId="62" fillId="13" borderId="15" applyNumberFormat="0" applyAlignment="0" applyProtection="0"/>
    <xf numFmtId="0" fontId="61" fillId="13" borderId="15" applyNumberFormat="0" applyAlignment="0" applyProtection="0"/>
    <xf numFmtId="0" fontId="63" fillId="0" borderId="20" applyNumberFormat="0" applyFill="0" applyAlignment="0" applyProtection="0"/>
    <xf numFmtId="0" fontId="64" fillId="0" borderId="20" applyNumberFormat="0" applyFill="0" applyAlignment="0" applyProtection="0"/>
    <xf numFmtId="0" fontId="63" fillId="0" borderId="20" applyNumberFormat="0" applyFill="0" applyAlignment="0" applyProtection="0"/>
    <xf numFmtId="0" fontId="65" fillId="33" borderId="0" applyNumberFormat="0" applyBorder="0" applyAlignment="0" applyProtection="0"/>
    <xf numFmtId="0" fontId="66" fillId="33" borderId="0" applyNumberFormat="0" applyBorder="0" applyAlignment="0" applyProtection="0"/>
    <xf numFmtId="0" fontId="65" fillId="33" borderId="0" applyNumberFormat="0" applyBorder="0" applyAlignment="0" applyProtection="0"/>
    <xf numFmtId="0" fontId="17" fillId="0" borderId="0"/>
    <xf numFmtId="0" fontId="16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29" fillId="0" borderId="0"/>
    <xf numFmtId="0" fontId="16" fillId="0" borderId="0"/>
    <xf numFmtId="0" fontId="29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67" fillId="0" borderId="0"/>
    <xf numFmtId="0" fontId="16" fillId="0" borderId="0"/>
    <xf numFmtId="0" fontId="16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16" fillId="0" borderId="0"/>
    <xf numFmtId="0" fontId="29" fillId="0" borderId="0"/>
    <xf numFmtId="0" fontId="29" fillId="0" borderId="0"/>
    <xf numFmtId="0" fontId="29" fillId="0" borderId="0"/>
    <xf numFmtId="0" fontId="16" fillId="0" borderId="0"/>
    <xf numFmtId="0" fontId="16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16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16" fillId="0" borderId="0"/>
    <xf numFmtId="0" fontId="29" fillId="0" borderId="0"/>
    <xf numFmtId="0" fontId="29" fillId="0" borderId="0"/>
    <xf numFmtId="0" fontId="46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4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16" fillId="0" borderId="0"/>
    <xf numFmtId="0" fontId="16" fillId="0" borderId="0"/>
    <xf numFmtId="0" fontId="29" fillId="0" borderId="0"/>
    <xf numFmtId="0" fontId="29" fillId="0" borderId="0"/>
    <xf numFmtId="0" fontId="29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16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16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16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29" fillId="0" borderId="0"/>
    <xf numFmtId="0" fontId="16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16" fillId="0" borderId="0"/>
    <xf numFmtId="0" fontId="29" fillId="0" borderId="0"/>
    <xf numFmtId="0" fontId="29" fillId="0" borderId="0"/>
    <xf numFmtId="0" fontId="17" fillId="0" borderId="0"/>
    <xf numFmtId="0" fontId="29" fillId="0" borderId="0"/>
    <xf numFmtId="0" fontId="16" fillId="0" borderId="0"/>
    <xf numFmtId="0" fontId="16" fillId="0" borderId="0"/>
    <xf numFmtId="0" fontId="29" fillId="0" borderId="0"/>
    <xf numFmtId="0" fontId="29" fillId="0" borderId="0"/>
    <xf numFmtId="0" fontId="29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29" fillId="0" borderId="0"/>
    <xf numFmtId="0" fontId="29" fillId="0" borderId="0"/>
    <xf numFmtId="0" fontId="47" fillId="0" borderId="0"/>
    <xf numFmtId="0" fontId="17" fillId="0" borderId="0"/>
    <xf numFmtId="0" fontId="48" fillId="0" borderId="0"/>
    <xf numFmtId="0" fontId="46" fillId="0" borderId="0"/>
    <xf numFmtId="0" fontId="47" fillId="0" borderId="0"/>
    <xf numFmtId="0" fontId="17" fillId="0" borderId="0"/>
    <xf numFmtId="0" fontId="4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29" fillId="0" borderId="0"/>
    <xf numFmtId="0" fontId="29" fillId="0" borderId="0"/>
    <xf numFmtId="0" fontId="45" fillId="0" borderId="0"/>
    <xf numFmtId="0" fontId="29" fillId="0" borderId="0"/>
    <xf numFmtId="0" fontId="16" fillId="0" borderId="0"/>
    <xf numFmtId="0" fontId="16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45" fillId="16" borderId="21" applyNumberFormat="0" applyFont="0" applyAlignment="0" applyProtection="0"/>
    <xf numFmtId="0" fontId="45" fillId="16" borderId="21" applyNumberFormat="0" applyFont="0" applyAlignment="0" applyProtection="0"/>
    <xf numFmtId="0" fontId="68" fillId="25" borderId="22" applyNumberFormat="0" applyAlignment="0" applyProtection="0"/>
    <xf numFmtId="0" fontId="69" fillId="25" borderId="22" applyNumberFormat="0" applyAlignment="0" applyProtection="0"/>
    <xf numFmtId="0" fontId="68" fillId="25" borderId="22" applyNumberFormat="0" applyAlignment="0" applyProtection="0"/>
    <xf numFmtId="9" fontId="17" fillId="0" borderId="0" applyFont="0" applyFill="0" applyBorder="0" applyAlignment="0" applyProtection="0"/>
    <xf numFmtId="4" fontId="46" fillId="34" borderId="22" applyNumberFormat="0" applyProtection="0">
      <alignment vertical="center"/>
    </xf>
    <xf numFmtId="4" fontId="46" fillId="34" borderId="22" applyNumberFormat="0" applyProtection="0">
      <alignment vertical="center"/>
    </xf>
    <xf numFmtId="4" fontId="46" fillId="34" borderId="22" applyNumberFormat="0" applyProtection="0">
      <alignment vertical="center"/>
    </xf>
    <xf numFmtId="4" fontId="70" fillId="34" borderId="22" applyNumberFormat="0" applyProtection="0">
      <alignment vertical="center"/>
    </xf>
    <xf numFmtId="4" fontId="70" fillId="34" borderId="22" applyNumberFormat="0" applyProtection="0">
      <alignment vertical="center"/>
    </xf>
    <xf numFmtId="4" fontId="70" fillId="34" borderId="22" applyNumberFormat="0" applyProtection="0">
      <alignment vertical="center"/>
    </xf>
    <xf numFmtId="4" fontId="46" fillId="34" borderId="22" applyNumberFormat="0" applyProtection="0">
      <alignment horizontal="left" vertical="center" indent="1"/>
    </xf>
    <xf numFmtId="4" fontId="46" fillId="34" borderId="22" applyNumberFormat="0" applyProtection="0">
      <alignment horizontal="left" vertical="center" indent="1"/>
    </xf>
    <xf numFmtId="4" fontId="46" fillId="34" borderId="22" applyNumberFormat="0" applyProtection="0">
      <alignment horizontal="left" vertical="center" indent="1"/>
    </xf>
    <xf numFmtId="4" fontId="46" fillId="34" borderId="22" applyNumberFormat="0" applyProtection="0">
      <alignment horizontal="left" vertical="center" indent="1"/>
    </xf>
    <xf numFmtId="4" fontId="46" fillId="34" borderId="22" applyNumberFormat="0" applyProtection="0">
      <alignment horizontal="left" vertical="center" indent="1"/>
    </xf>
    <xf numFmtId="4" fontId="46" fillId="34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4" fontId="46" fillId="36" borderId="22" applyNumberFormat="0" applyProtection="0">
      <alignment horizontal="right" vertical="center"/>
    </xf>
    <xf numFmtId="4" fontId="46" fillId="36" borderId="22" applyNumberFormat="0" applyProtection="0">
      <alignment horizontal="right" vertical="center"/>
    </xf>
    <xf numFmtId="4" fontId="46" fillId="36" borderId="22" applyNumberFormat="0" applyProtection="0">
      <alignment horizontal="right" vertical="center"/>
    </xf>
    <xf numFmtId="4" fontId="46" fillId="37" borderId="22" applyNumberFormat="0" applyProtection="0">
      <alignment horizontal="right" vertical="center"/>
    </xf>
    <xf numFmtId="4" fontId="46" fillId="37" borderId="22" applyNumberFormat="0" applyProtection="0">
      <alignment horizontal="right" vertical="center"/>
    </xf>
    <xf numFmtId="4" fontId="46" fillId="37" borderId="22" applyNumberFormat="0" applyProtection="0">
      <alignment horizontal="right" vertical="center"/>
    </xf>
    <xf numFmtId="4" fontId="46" fillId="38" borderId="22" applyNumberFormat="0" applyProtection="0">
      <alignment horizontal="right" vertical="center"/>
    </xf>
    <xf numFmtId="4" fontId="46" fillId="38" borderId="22" applyNumberFormat="0" applyProtection="0">
      <alignment horizontal="right" vertical="center"/>
    </xf>
    <xf numFmtId="4" fontId="46" fillId="38" borderId="22" applyNumberFormat="0" applyProtection="0">
      <alignment horizontal="right" vertical="center"/>
    </xf>
    <xf numFmtId="4" fontId="46" fillId="39" borderId="22" applyNumberFormat="0" applyProtection="0">
      <alignment horizontal="right" vertical="center"/>
    </xf>
    <xf numFmtId="4" fontId="46" fillId="39" borderId="22" applyNumberFormat="0" applyProtection="0">
      <alignment horizontal="right" vertical="center"/>
    </xf>
    <xf numFmtId="4" fontId="46" fillId="39" borderId="22" applyNumberFormat="0" applyProtection="0">
      <alignment horizontal="right" vertical="center"/>
    </xf>
    <xf numFmtId="4" fontId="46" fillId="40" borderId="22" applyNumberFormat="0" applyProtection="0">
      <alignment horizontal="right" vertical="center"/>
    </xf>
    <xf numFmtId="4" fontId="46" fillId="40" borderId="22" applyNumberFormat="0" applyProtection="0">
      <alignment horizontal="right" vertical="center"/>
    </xf>
    <xf numFmtId="4" fontId="46" fillId="40" borderId="22" applyNumberFormat="0" applyProtection="0">
      <alignment horizontal="right" vertical="center"/>
    </xf>
    <xf numFmtId="4" fontId="46" fillId="41" borderId="22" applyNumberFormat="0" applyProtection="0">
      <alignment horizontal="right" vertical="center"/>
    </xf>
    <xf numFmtId="4" fontId="46" fillId="41" borderId="22" applyNumberFormat="0" applyProtection="0">
      <alignment horizontal="right" vertical="center"/>
    </xf>
    <xf numFmtId="4" fontId="46" fillId="41" borderId="22" applyNumberFormat="0" applyProtection="0">
      <alignment horizontal="right" vertical="center"/>
    </xf>
    <xf numFmtId="4" fontId="46" fillId="42" borderId="22" applyNumberFormat="0" applyProtection="0">
      <alignment horizontal="right" vertical="center"/>
    </xf>
    <xf numFmtId="4" fontId="46" fillId="42" borderId="22" applyNumberFormat="0" applyProtection="0">
      <alignment horizontal="right" vertical="center"/>
    </xf>
    <xf numFmtId="4" fontId="46" fillId="42" borderId="22" applyNumberFormat="0" applyProtection="0">
      <alignment horizontal="right" vertical="center"/>
    </xf>
    <xf numFmtId="4" fontId="46" fillId="43" borderId="22" applyNumberFormat="0" applyProtection="0">
      <alignment horizontal="right" vertical="center"/>
    </xf>
    <xf numFmtId="4" fontId="46" fillId="43" borderId="22" applyNumberFormat="0" applyProtection="0">
      <alignment horizontal="right" vertical="center"/>
    </xf>
    <xf numFmtId="4" fontId="46" fillId="43" borderId="22" applyNumberFormat="0" applyProtection="0">
      <alignment horizontal="right" vertical="center"/>
    </xf>
    <xf numFmtId="4" fontId="46" fillId="44" borderId="22" applyNumberFormat="0" applyProtection="0">
      <alignment horizontal="right" vertical="center"/>
    </xf>
    <xf numFmtId="4" fontId="46" fillId="44" borderId="22" applyNumberFormat="0" applyProtection="0">
      <alignment horizontal="right" vertical="center"/>
    </xf>
    <xf numFmtId="4" fontId="46" fillId="44" borderId="22" applyNumberFormat="0" applyProtection="0">
      <alignment horizontal="right" vertical="center"/>
    </xf>
    <xf numFmtId="4" fontId="71" fillId="45" borderId="22" applyNumberFormat="0" applyProtection="0">
      <alignment horizontal="left" vertical="center" indent="1"/>
    </xf>
    <xf numFmtId="4" fontId="71" fillId="45" borderId="22" applyNumberFormat="0" applyProtection="0">
      <alignment horizontal="left" vertical="center" indent="1"/>
    </xf>
    <xf numFmtId="4" fontId="71" fillId="45" borderId="22" applyNumberFormat="0" applyProtection="0">
      <alignment horizontal="left" vertical="center" indent="1"/>
    </xf>
    <xf numFmtId="4" fontId="46" fillId="46" borderId="23" applyNumberFormat="0" applyProtection="0">
      <alignment horizontal="left" vertical="center" indent="1"/>
    </xf>
    <xf numFmtId="4" fontId="46" fillId="46" borderId="23" applyNumberFormat="0" applyProtection="0">
      <alignment horizontal="left" vertical="center" indent="1"/>
    </xf>
    <xf numFmtId="4" fontId="72" fillId="47" borderId="0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4" fontId="46" fillId="46" borderId="22" applyNumberFormat="0" applyProtection="0">
      <alignment horizontal="left" vertical="center" indent="1"/>
    </xf>
    <xf numFmtId="4" fontId="46" fillId="46" borderId="22" applyNumberFormat="0" applyProtection="0">
      <alignment horizontal="left" vertical="center" indent="1"/>
    </xf>
    <xf numFmtId="4" fontId="46" fillId="46" borderId="22" applyNumberFormat="0" applyProtection="0">
      <alignment horizontal="left" vertical="center" indent="1"/>
    </xf>
    <xf numFmtId="4" fontId="46" fillId="46" borderId="22" applyNumberFormat="0" applyProtection="0">
      <alignment horizontal="left" vertical="center" indent="1"/>
    </xf>
    <xf numFmtId="4" fontId="46" fillId="46" borderId="22" applyNumberFormat="0" applyProtection="0">
      <alignment horizontal="left" vertical="center" indent="1"/>
    </xf>
    <xf numFmtId="4" fontId="46" fillId="46" borderId="22" applyNumberFormat="0" applyProtection="0">
      <alignment horizontal="left" vertical="center" indent="1"/>
    </xf>
    <xf numFmtId="4" fontId="46" fillId="46" borderId="22" applyNumberFormat="0" applyProtection="0">
      <alignment horizontal="left" vertical="center" indent="1"/>
    </xf>
    <xf numFmtId="4" fontId="46" fillId="48" borderId="22" applyNumberFormat="0" applyProtection="0">
      <alignment horizontal="left" vertical="center" indent="1"/>
    </xf>
    <xf numFmtId="4" fontId="46" fillId="48" borderId="22" applyNumberFormat="0" applyProtection="0">
      <alignment horizontal="left" vertical="center" indent="1"/>
    </xf>
    <xf numFmtId="4" fontId="46" fillId="48" borderId="22" applyNumberFormat="0" applyProtection="0">
      <alignment horizontal="left" vertical="center" indent="1"/>
    </xf>
    <xf numFmtId="4" fontId="46" fillId="48" borderId="22" applyNumberFormat="0" applyProtection="0">
      <alignment horizontal="left" vertical="center" indent="1"/>
    </xf>
    <xf numFmtId="4" fontId="46" fillId="48" borderId="22" applyNumberFormat="0" applyProtection="0">
      <alignment horizontal="left" vertical="center" indent="1"/>
    </xf>
    <xf numFmtId="4" fontId="46" fillId="48" borderId="22" applyNumberFormat="0" applyProtection="0">
      <alignment horizontal="left" vertical="center" indent="1"/>
    </xf>
    <xf numFmtId="4" fontId="46" fillId="48" borderId="22" applyNumberFormat="0" applyProtection="0">
      <alignment horizontal="left" vertical="center" indent="1"/>
    </xf>
    <xf numFmtId="0" fontId="17" fillId="48" borderId="22" applyNumberFormat="0" applyProtection="0">
      <alignment horizontal="left" vertical="center" indent="1"/>
    </xf>
    <xf numFmtId="0" fontId="17" fillId="48" borderId="22" applyNumberFormat="0" applyProtection="0">
      <alignment horizontal="left" vertical="center" indent="1"/>
    </xf>
    <xf numFmtId="0" fontId="17" fillId="48" borderId="22" applyNumberFormat="0" applyProtection="0">
      <alignment horizontal="left" vertical="center" indent="1"/>
    </xf>
    <xf numFmtId="0" fontId="17" fillId="48" borderId="22" applyNumberFormat="0" applyProtection="0">
      <alignment horizontal="left" vertical="center" indent="1"/>
    </xf>
    <xf numFmtId="0" fontId="17" fillId="48" borderId="22" applyNumberFormat="0" applyProtection="0">
      <alignment horizontal="left" vertical="center" indent="1"/>
    </xf>
    <xf numFmtId="0" fontId="17" fillId="48" borderId="22" applyNumberFormat="0" applyProtection="0">
      <alignment horizontal="left" vertical="center" indent="1"/>
    </xf>
    <xf numFmtId="0" fontId="17" fillId="48" borderId="22" applyNumberFormat="0" applyProtection="0">
      <alignment horizontal="left" vertical="center" indent="1"/>
    </xf>
    <xf numFmtId="0" fontId="17" fillId="48" borderId="22" applyNumberFormat="0" applyProtection="0">
      <alignment horizontal="left" vertical="center" indent="1"/>
    </xf>
    <xf numFmtId="0" fontId="17" fillId="48" borderId="22" applyNumberFormat="0" applyProtection="0">
      <alignment horizontal="left" vertical="center" indent="1"/>
    </xf>
    <xf numFmtId="0" fontId="17" fillId="48" borderId="22" applyNumberFormat="0" applyProtection="0">
      <alignment horizontal="left" vertical="center" indent="1"/>
    </xf>
    <xf numFmtId="0" fontId="17" fillId="48" borderId="22" applyNumberFormat="0" applyProtection="0">
      <alignment horizontal="left" vertical="center" indent="1"/>
    </xf>
    <xf numFmtId="0" fontId="17" fillId="48" borderId="22" applyNumberFormat="0" applyProtection="0">
      <alignment horizontal="left" vertical="center" indent="1"/>
    </xf>
    <xf numFmtId="0" fontId="17" fillId="48" borderId="22" applyNumberFormat="0" applyProtection="0">
      <alignment horizontal="left" vertical="center" indent="1"/>
    </xf>
    <xf numFmtId="0" fontId="17" fillId="48" borderId="22" applyNumberFormat="0" applyProtection="0">
      <alignment horizontal="left" vertical="center" indent="1"/>
    </xf>
    <xf numFmtId="0" fontId="17" fillId="49" borderId="22" applyNumberFormat="0" applyProtection="0">
      <alignment horizontal="left" vertical="center" indent="1"/>
    </xf>
    <xf numFmtId="0" fontId="17" fillId="49" borderId="22" applyNumberFormat="0" applyProtection="0">
      <alignment horizontal="left" vertical="center" indent="1"/>
    </xf>
    <xf numFmtId="0" fontId="17" fillId="49" borderId="22" applyNumberFormat="0" applyProtection="0">
      <alignment horizontal="left" vertical="center" indent="1"/>
    </xf>
    <xf numFmtId="0" fontId="17" fillId="49" borderId="22" applyNumberFormat="0" applyProtection="0">
      <alignment horizontal="left" vertical="center" indent="1"/>
    </xf>
    <xf numFmtId="0" fontId="17" fillId="49" borderId="22" applyNumberFormat="0" applyProtection="0">
      <alignment horizontal="left" vertical="center" indent="1"/>
    </xf>
    <xf numFmtId="0" fontId="17" fillId="49" borderId="22" applyNumberFormat="0" applyProtection="0">
      <alignment horizontal="left" vertical="center" indent="1"/>
    </xf>
    <xf numFmtId="0" fontId="17" fillId="49" borderId="22" applyNumberFormat="0" applyProtection="0">
      <alignment horizontal="left" vertical="center" indent="1"/>
    </xf>
    <xf numFmtId="0" fontId="17" fillId="49" borderId="22" applyNumberFormat="0" applyProtection="0">
      <alignment horizontal="left" vertical="center" indent="1"/>
    </xf>
    <xf numFmtId="0" fontId="17" fillId="49" borderId="22" applyNumberFormat="0" applyProtection="0">
      <alignment horizontal="left" vertical="center" indent="1"/>
    </xf>
    <xf numFmtId="0" fontId="17" fillId="49" borderId="22" applyNumberFormat="0" applyProtection="0">
      <alignment horizontal="left" vertical="center" indent="1"/>
    </xf>
    <xf numFmtId="0" fontId="17" fillId="49" borderId="22" applyNumberFormat="0" applyProtection="0">
      <alignment horizontal="left" vertical="center" indent="1"/>
    </xf>
    <xf numFmtId="0" fontId="17" fillId="49" borderId="22" applyNumberFormat="0" applyProtection="0">
      <alignment horizontal="left" vertical="center" indent="1"/>
    </xf>
    <xf numFmtId="0" fontId="17" fillId="49" borderId="22" applyNumberFormat="0" applyProtection="0">
      <alignment horizontal="left" vertical="center" indent="1"/>
    </xf>
    <xf numFmtId="0" fontId="17" fillId="49" borderId="22" applyNumberFormat="0" applyProtection="0">
      <alignment horizontal="left" vertical="center" indent="1"/>
    </xf>
    <xf numFmtId="0" fontId="17" fillId="50" borderId="22" applyNumberFormat="0" applyProtection="0">
      <alignment horizontal="left" vertical="center" indent="1"/>
    </xf>
    <xf numFmtId="0" fontId="17" fillId="50" borderId="22" applyNumberFormat="0" applyProtection="0">
      <alignment horizontal="left" vertical="center" indent="1"/>
    </xf>
    <xf numFmtId="0" fontId="17" fillId="50" borderId="22" applyNumberFormat="0" applyProtection="0">
      <alignment horizontal="left" vertical="center" indent="1"/>
    </xf>
    <xf numFmtId="0" fontId="17" fillId="50" borderId="22" applyNumberFormat="0" applyProtection="0">
      <alignment horizontal="left" vertical="center" indent="1"/>
    </xf>
    <xf numFmtId="0" fontId="17" fillId="50" borderId="22" applyNumberFormat="0" applyProtection="0">
      <alignment horizontal="left" vertical="center" indent="1"/>
    </xf>
    <xf numFmtId="0" fontId="17" fillId="50" borderId="22" applyNumberFormat="0" applyProtection="0">
      <alignment horizontal="left" vertical="center" indent="1"/>
    </xf>
    <xf numFmtId="0" fontId="17" fillId="50" borderId="22" applyNumberFormat="0" applyProtection="0">
      <alignment horizontal="left" vertical="center" indent="1"/>
    </xf>
    <xf numFmtId="0" fontId="17" fillId="50" borderId="22" applyNumberFormat="0" applyProtection="0">
      <alignment horizontal="left" vertical="center" indent="1"/>
    </xf>
    <xf numFmtId="0" fontId="17" fillId="50" borderId="22" applyNumberFormat="0" applyProtection="0">
      <alignment horizontal="left" vertical="center" indent="1"/>
    </xf>
    <xf numFmtId="0" fontId="17" fillId="50" borderId="22" applyNumberFormat="0" applyProtection="0">
      <alignment horizontal="left" vertical="center" indent="1"/>
    </xf>
    <xf numFmtId="0" fontId="17" fillId="50" borderId="22" applyNumberFormat="0" applyProtection="0">
      <alignment horizontal="left" vertical="center" indent="1"/>
    </xf>
    <xf numFmtId="0" fontId="17" fillId="50" borderId="22" applyNumberFormat="0" applyProtection="0">
      <alignment horizontal="left" vertical="center" indent="1"/>
    </xf>
    <xf numFmtId="0" fontId="17" fillId="50" borderId="22" applyNumberFormat="0" applyProtection="0">
      <alignment horizontal="left" vertical="center" indent="1"/>
    </xf>
    <xf numFmtId="0" fontId="17" fillId="50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4" fontId="46" fillId="51" borderId="22" applyNumberFormat="0" applyProtection="0">
      <alignment vertical="center"/>
    </xf>
    <xf numFmtId="4" fontId="46" fillId="51" borderId="22" applyNumberFormat="0" applyProtection="0">
      <alignment vertical="center"/>
    </xf>
    <xf numFmtId="4" fontId="46" fillId="51" borderId="22" applyNumberFormat="0" applyProtection="0">
      <alignment vertical="center"/>
    </xf>
    <xf numFmtId="4" fontId="70" fillId="51" borderId="22" applyNumberFormat="0" applyProtection="0">
      <alignment vertical="center"/>
    </xf>
    <xf numFmtId="4" fontId="70" fillId="51" borderId="22" applyNumberFormat="0" applyProtection="0">
      <alignment vertical="center"/>
    </xf>
    <xf numFmtId="4" fontId="70" fillId="51" borderId="22" applyNumberFormat="0" applyProtection="0">
      <alignment vertical="center"/>
    </xf>
    <xf numFmtId="4" fontId="46" fillId="51" borderId="22" applyNumberFormat="0" applyProtection="0">
      <alignment horizontal="left" vertical="center" indent="1"/>
    </xf>
    <xf numFmtId="4" fontId="46" fillId="51" borderId="22" applyNumberFormat="0" applyProtection="0">
      <alignment horizontal="left" vertical="center" indent="1"/>
    </xf>
    <xf numFmtId="4" fontId="46" fillId="51" borderId="22" applyNumberFormat="0" applyProtection="0">
      <alignment horizontal="left" vertical="center" indent="1"/>
    </xf>
    <xf numFmtId="4" fontId="46" fillId="51" borderId="22" applyNumberFormat="0" applyProtection="0">
      <alignment horizontal="left" vertical="center" indent="1"/>
    </xf>
    <xf numFmtId="4" fontId="46" fillId="51" borderId="22" applyNumberFormat="0" applyProtection="0">
      <alignment horizontal="left" vertical="center" indent="1"/>
    </xf>
    <xf numFmtId="4" fontId="46" fillId="51" borderId="22" applyNumberFormat="0" applyProtection="0">
      <alignment horizontal="left" vertical="center" indent="1"/>
    </xf>
    <xf numFmtId="4" fontId="46" fillId="46" borderId="22" applyNumberFormat="0" applyProtection="0">
      <alignment horizontal="right" vertical="center"/>
    </xf>
    <xf numFmtId="4" fontId="46" fillId="46" borderId="22" applyNumberFormat="0" applyProtection="0">
      <alignment horizontal="right" vertical="center"/>
    </xf>
    <xf numFmtId="4" fontId="46" fillId="46" borderId="22" applyNumberFormat="0" applyProtection="0">
      <alignment horizontal="right" vertical="center"/>
    </xf>
    <xf numFmtId="4" fontId="70" fillId="46" borderId="22" applyNumberFormat="0" applyProtection="0">
      <alignment horizontal="right" vertical="center"/>
    </xf>
    <xf numFmtId="4" fontId="70" fillId="46" borderId="22" applyNumberFormat="0" applyProtection="0">
      <alignment horizontal="right" vertical="center"/>
    </xf>
    <xf numFmtId="4" fontId="70" fillId="46" borderId="22" applyNumberFormat="0" applyProtection="0">
      <alignment horizontal="right" vertical="center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17" fillId="35" borderId="22" applyNumberFormat="0" applyProtection="0">
      <alignment horizontal="left" vertical="center" indent="1"/>
    </xf>
    <xf numFmtId="0" fontId="73" fillId="0" borderId="0"/>
    <xf numFmtId="4" fontId="74" fillId="46" borderId="22" applyNumberFormat="0" applyProtection="0">
      <alignment horizontal="right" vertical="center"/>
    </xf>
    <xf numFmtId="4" fontId="74" fillId="46" borderId="22" applyNumberFormat="0" applyProtection="0">
      <alignment horizontal="right" vertical="center"/>
    </xf>
    <xf numFmtId="4" fontId="74" fillId="46" borderId="22" applyNumberFormat="0" applyProtection="0">
      <alignment horizontal="right" vertical="center"/>
    </xf>
    <xf numFmtId="0" fontId="16" fillId="52" borderId="0"/>
    <xf numFmtId="0" fontId="16" fillId="52" borderId="0"/>
    <xf numFmtId="0" fontId="29" fillId="52" borderId="0"/>
    <xf numFmtId="0" fontId="29" fillId="52" borderId="0"/>
    <xf numFmtId="0" fontId="75" fillId="52" borderId="7">
      <alignment vertical="top"/>
    </xf>
    <xf numFmtId="0" fontId="75" fillId="52" borderId="7">
      <alignment vertical="top"/>
    </xf>
    <xf numFmtId="0" fontId="75" fillId="0" borderId="7">
      <alignment vertical="top"/>
    </xf>
    <xf numFmtId="0" fontId="75" fillId="0" borderId="7">
      <alignment vertical="top"/>
    </xf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8" fillId="0" borderId="24" applyNumberFormat="0" applyFill="0" applyAlignment="0" applyProtection="0"/>
    <xf numFmtId="0" fontId="79" fillId="0" borderId="24" applyNumberFormat="0" applyFill="0" applyAlignment="0" applyProtection="0"/>
    <xf numFmtId="0" fontId="78" fillId="0" borderId="24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2" fillId="17" borderId="15" applyNumberFormat="0" applyAlignment="0" applyProtection="0"/>
    <xf numFmtId="0" fontId="41" fillId="25" borderId="15" applyNumberFormat="0" applyAlignment="0" applyProtection="0"/>
    <xf numFmtId="0" fontId="41" fillId="25" borderId="15" applyNumberFormat="0" applyAlignment="0" applyProtection="0"/>
    <xf numFmtId="0" fontId="42" fillId="25" borderId="15" applyNumberFormat="0" applyAlignment="0" applyProtection="0"/>
    <xf numFmtId="0" fontId="42" fillId="25" borderId="15" applyNumberFormat="0" applyAlignment="0" applyProtection="0"/>
    <xf numFmtId="0" fontId="41" fillId="25" borderId="15" applyNumberFormat="0" applyAlignment="0" applyProtection="0"/>
    <xf numFmtId="0" fontId="82" fillId="17" borderId="15" applyNumberFormat="0" applyAlignment="0" applyProtection="0"/>
    <xf numFmtId="0" fontId="82" fillId="17" borderId="15" applyNumberFormat="0" applyAlignment="0" applyProtection="0"/>
    <xf numFmtId="0" fontId="83" fillId="18" borderId="15" applyNumberFormat="0" applyAlignment="0" applyProtection="0"/>
    <xf numFmtId="0" fontId="8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6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23" borderId="16" applyNumberFormat="0" applyAlignment="0" applyProtection="0"/>
    <xf numFmtId="0" fontId="43" fillId="23" borderId="16" applyNumberFormat="0" applyAlignment="0" applyProtection="0"/>
    <xf numFmtId="0" fontId="44" fillId="23" borderId="16" applyNumberFormat="0" applyAlignment="0" applyProtection="0"/>
    <xf numFmtId="0" fontId="90" fillId="23" borderId="16" applyNumberFormat="0" applyAlignment="0" applyProtection="0"/>
    <xf numFmtId="0" fontId="91" fillId="53" borderId="16" applyNumberFormat="0" applyAlignment="0" applyProtection="0"/>
    <xf numFmtId="0" fontId="92" fillId="0" borderId="25" applyNumberFormat="0" applyFill="0" applyAlignment="0" applyProtection="0"/>
    <xf numFmtId="0" fontId="63" fillId="0" borderId="20" applyNumberFormat="0" applyFill="0" applyAlignment="0" applyProtection="0"/>
    <xf numFmtId="0" fontId="64" fillId="0" borderId="20" applyNumberFormat="0" applyFill="0" applyAlignment="0" applyProtection="0"/>
    <xf numFmtId="0" fontId="92" fillId="0" borderId="25" applyNumberFormat="0" applyFill="0" applyAlignment="0" applyProtection="0"/>
    <xf numFmtId="0" fontId="93" fillId="0" borderId="25" applyNumberFormat="0" applyFill="0" applyAlignment="0" applyProtection="0"/>
    <xf numFmtId="0" fontId="94" fillId="54" borderId="0" applyNumberFormat="0" applyBorder="0" applyAlignment="0" applyProtection="0"/>
    <xf numFmtId="0" fontId="51" fillId="10" borderId="0" applyNumberFormat="0" applyBorder="0" applyAlignment="0" applyProtection="0"/>
    <xf numFmtId="0" fontId="52" fillId="10" borderId="0" applyNumberFormat="0" applyBorder="0" applyAlignment="0" applyProtection="0"/>
    <xf numFmtId="0" fontId="94" fillId="54" borderId="0" applyNumberFormat="0" applyBorder="0" applyAlignment="0" applyProtection="0"/>
    <xf numFmtId="0" fontId="95" fillId="54" borderId="0" applyNumberFormat="0" applyBorder="0" applyAlignment="0" applyProtection="0"/>
    <xf numFmtId="0" fontId="16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7" fillId="0" borderId="0"/>
    <xf numFmtId="0" fontId="47" fillId="0" borderId="0"/>
    <xf numFmtId="0" fontId="46" fillId="0" borderId="0"/>
    <xf numFmtId="0" fontId="17" fillId="0" borderId="0"/>
    <xf numFmtId="0" fontId="46" fillId="0" borderId="0"/>
    <xf numFmtId="0" fontId="47" fillId="0" borderId="0"/>
    <xf numFmtId="0" fontId="17" fillId="0" borderId="0"/>
    <xf numFmtId="0" fontId="17" fillId="0" borderId="0"/>
    <xf numFmtId="0" fontId="96" fillId="0" borderId="0"/>
    <xf numFmtId="0" fontId="96" fillId="0" borderId="0"/>
    <xf numFmtId="0" fontId="97" fillId="0" borderId="0"/>
    <xf numFmtId="0" fontId="45" fillId="0" borderId="0"/>
    <xf numFmtId="0" fontId="97" fillId="0" borderId="0"/>
    <xf numFmtId="0" fontId="9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29" fillId="0" borderId="0"/>
    <xf numFmtId="0" fontId="29" fillId="0" borderId="0"/>
    <xf numFmtId="0" fontId="16" fillId="0" borderId="0"/>
    <xf numFmtId="0" fontId="16" fillId="0" borderId="0"/>
    <xf numFmtId="0" fontId="29" fillId="0" borderId="0"/>
    <xf numFmtId="0" fontId="29" fillId="0" borderId="0"/>
    <xf numFmtId="0" fontId="98" fillId="13" borderId="15" applyNumberFormat="0" applyAlignment="0" applyProtection="0"/>
    <xf numFmtId="0" fontId="61" fillId="13" borderId="15" applyNumberFormat="0" applyAlignment="0" applyProtection="0"/>
    <xf numFmtId="0" fontId="61" fillId="13" borderId="15" applyNumberFormat="0" applyAlignment="0" applyProtection="0"/>
    <xf numFmtId="0" fontId="62" fillId="13" borderId="15" applyNumberFormat="0" applyAlignment="0" applyProtection="0"/>
    <xf numFmtId="0" fontId="62" fillId="13" borderId="15" applyNumberFormat="0" applyAlignment="0" applyProtection="0"/>
    <xf numFmtId="0" fontId="61" fillId="13" borderId="15" applyNumberFormat="0" applyAlignment="0" applyProtection="0"/>
    <xf numFmtId="0" fontId="98" fillId="13" borderId="15" applyNumberFormat="0" applyAlignment="0" applyProtection="0"/>
    <xf numFmtId="0" fontId="98" fillId="13" borderId="15" applyNumberFormat="0" applyAlignment="0" applyProtection="0"/>
    <xf numFmtId="0" fontId="99" fillId="13" borderId="15" applyNumberFormat="0" applyAlignment="0" applyProtection="0"/>
    <xf numFmtId="0" fontId="100" fillId="13" borderId="0" applyNumberFormat="0" applyBorder="0" applyAlignment="0" applyProtection="0"/>
    <xf numFmtId="0" fontId="65" fillId="33" borderId="0" applyNumberFormat="0" applyBorder="0" applyAlignment="0" applyProtection="0"/>
    <xf numFmtId="0" fontId="66" fillId="33" borderId="0" applyNumberFormat="0" applyBorder="0" applyAlignment="0" applyProtection="0"/>
    <xf numFmtId="0" fontId="100" fillId="13" borderId="0" applyNumberFormat="0" applyBorder="0" applyAlignment="0" applyProtection="0"/>
    <xf numFmtId="0" fontId="101" fillId="33" borderId="0" applyNumberFormat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02" fillId="0" borderId="26" applyNumberFormat="0" applyFill="0" applyAlignment="0" applyProtection="0"/>
    <xf numFmtId="0" fontId="78" fillId="0" borderId="24" applyNumberFormat="0" applyFill="0" applyAlignment="0" applyProtection="0"/>
    <xf numFmtId="0" fontId="78" fillId="0" borderId="24" applyNumberFormat="0" applyFill="0" applyAlignment="0" applyProtection="0"/>
    <xf numFmtId="0" fontId="79" fillId="0" borderId="24" applyNumberFormat="0" applyFill="0" applyAlignment="0" applyProtection="0"/>
    <xf numFmtId="0" fontId="79" fillId="0" borderId="24" applyNumberFormat="0" applyFill="0" applyAlignment="0" applyProtection="0"/>
    <xf numFmtId="0" fontId="78" fillId="0" borderId="24" applyNumberFormat="0" applyFill="0" applyAlignment="0" applyProtection="0"/>
    <xf numFmtId="0" fontId="102" fillId="0" borderId="26" applyNumberFormat="0" applyFill="0" applyAlignment="0" applyProtection="0"/>
    <xf numFmtId="0" fontId="102" fillId="0" borderId="26" applyNumberFormat="0" applyFill="0" applyAlignment="0" applyProtection="0"/>
    <xf numFmtId="0" fontId="103" fillId="0" borderId="26" applyNumberFormat="0" applyFill="0" applyAlignment="0" applyProtection="0"/>
    <xf numFmtId="0" fontId="104" fillId="11" borderId="0" applyNumberFormat="0" applyBorder="0" applyAlignment="0" applyProtection="0"/>
    <xf numFmtId="0" fontId="39" fillId="9" borderId="0" applyNumberFormat="0" applyBorder="0" applyAlignment="0" applyProtection="0"/>
    <xf numFmtId="0" fontId="40" fillId="9" borderId="0" applyNumberFormat="0" applyBorder="0" applyAlignment="0" applyProtection="0"/>
    <xf numFmtId="0" fontId="104" fillId="11" borderId="0" applyNumberFormat="0" applyBorder="0" applyAlignment="0" applyProtection="0"/>
    <xf numFmtId="0" fontId="105" fillId="11" borderId="0" applyNumberFormat="0" applyBorder="0" applyAlignment="0" applyProtection="0"/>
    <xf numFmtId="0" fontId="37" fillId="28" borderId="0" applyNumberFormat="0" applyBorder="0" applyAlignment="0" applyProtection="0"/>
    <xf numFmtId="0" fontId="35" fillId="30" borderId="0" applyNumberFormat="0" applyBorder="0" applyAlignment="0" applyProtection="0"/>
    <xf numFmtId="0" fontId="36" fillId="30" borderId="0" applyNumberFormat="0" applyBorder="0" applyAlignment="0" applyProtection="0"/>
    <xf numFmtId="0" fontId="37" fillId="28" borderId="0" applyNumberFormat="0" applyBorder="0" applyAlignment="0" applyProtection="0"/>
    <xf numFmtId="0" fontId="38" fillId="28" borderId="0" applyNumberFormat="0" applyBorder="0" applyAlignment="0" applyProtection="0"/>
    <xf numFmtId="0" fontId="37" fillId="31" borderId="0" applyNumberFormat="0" applyBorder="0" applyAlignment="0" applyProtection="0"/>
    <xf numFmtId="0" fontId="35" fillId="31" borderId="0" applyNumberFormat="0" applyBorder="0" applyAlignment="0" applyProtection="0"/>
    <xf numFmtId="0" fontId="36" fillId="31" borderId="0" applyNumberFormat="0" applyBorder="0" applyAlignment="0" applyProtection="0"/>
    <xf numFmtId="0" fontId="37" fillId="31" borderId="0" applyNumberFormat="0" applyBorder="0" applyAlignment="0" applyProtection="0"/>
    <xf numFmtId="0" fontId="38" fillId="31" borderId="0" applyNumberFormat="0" applyBorder="0" applyAlignment="0" applyProtection="0"/>
    <xf numFmtId="0" fontId="37" fillId="24" borderId="0" applyNumberFormat="0" applyBorder="0" applyAlignment="0" applyProtection="0"/>
    <xf numFmtId="0" fontId="35" fillId="24" borderId="0" applyNumberFormat="0" applyBorder="0" applyAlignment="0" applyProtection="0"/>
    <xf numFmtId="0" fontId="36" fillId="24" borderId="0" applyNumberFormat="0" applyBorder="0" applyAlignment="0" applyProtection="0"/>
    <xf numFmtId="0" fontId="37" fillId="24" borderId="0" applyNumberFormat="0" applyBorder="0" applyAlignment="0" applyProtection="0"/>
    <xf numFmtId="0" fontId="38" fillId="24" borderId="0" applyNumberFormat="0" applyBorder="0" applyAlignment="0" applyProtection="0"/>
    <xf numFmtId="0" fontId="37" fillId="53" borderId="0" applyNumberFormat="0" applyBorder="0" applyAlignment="0" applyProtection="0"/>
    <xf numFmtId="0" fontId="35" fillId="27" borderId="0" applyNumberFormat="0" applyBorder="0" applyAlignment="0" applyProtection="0"/>
    <xf numFmtId="0" fontId="36" fillId="27" borderId="0" applyNumberFormat="0" applyBorder="0" applyAlignment="0" applyProtection="0"/>
    <xf numFmtId="0" fontId="37" fillId="53" borderId="0" applyNumberFormat="0" applyBorder="0" applyAlignment="0" applyProtection="0"/>
    <xf numFmtId="0" fontId="38" fillId="22" borderId="0" applyNumberFormat="0" applyBorder="0" applyAlignment="0" applyProtection="0"/>
    <xf numFmtId="0" fontId="37" fillId="28" borderId="0" applyNumberFormat="0" applyBorder="0" applyAlignment="0" applyProtection="0"/>
    <xf numFmtId="0" fontId="35" fillId="28" borderId="0" applyNumberFormat="0" applyBorder="0" applyAlignment="0" applyProtection="0"/>
    <xf numFmtId="0" fontId="36" fillId="28" borderId="0" applyNumberFormat="0" applyBorder="0" applyAlignment="0" applyProtection="0"/>
    <xf numFmtId="0" fontId="37" fillId="28" borderId="0" applyNumberFormat="0" applyBorder="0" applyAlignment="0" applyProtection="0"/>
    <xf numFmtId="0" fontId="38" fillId="28" borderId="0" applyNumberFormat="0" applyBorder="0" applyAlignment="0" applyProtection="0"/>
    <xf numFmtId="0" fontId="37" fillId="21" borderId="0" applyNumberFormat="0" applyBorder="0" applyAlignment="0" applyProtection="0"/>
    <xf numFmtId="0" fontId="35" fillId="32" borderId="0" applyNumberFormat="0" applyBorder="0" applyAlignment="0" applyProtection="0"/>
    <xf numFmtId="0" fontId="36" fillId="32" borderId="0" applyNumberFormat="0" applyBorder="0" applyAlignment="0" applyProtection="0"/>
    <xf numFmtId="0" fontId="37" fillId="21" borderId="0" applyNumberFormat="0" applyBorder="0" applyAlignment="0" applyProtection="0"/>
    <xf numFmtId="0" fontId="38" fillId="21" borderId="0" applyNumberFormat="0" applyBorder="0" applyAlignment="0" applyProtection="0"/>
    <xf numFmtId="0" fontId="106" fillId="17" borderId="22" applyNumberFormat="0" applyAlignment="0" applyProtection="0"/>
    <xf numFmtId="0" fontId="68" fillId="25" borderId="22" applyNumberFormat="0" applyAlignment="0" applyProtection="0"/>
    <xf numFmtId="0" fontId="68" fillId="25" borderId="22" applyNumberFormat="0" applyAlignment="0" applyProtection="0"/>
    <xf numFmtId="0" fontId="69" fillId="25" borderId="22" applyNumberFormat="0" applyAlignment="0" applyProtection="0"/>
    <xf numFmtId="0" fontId="69" fillId="25" borderId="22" applyNumberFormat="0" applyAlignment="0" applyProtection="0"/>
    <xf numFmtId="0" fontId="68" fillId="25" borderId="22" applyNumberFormat="0" applyAlignment="0" applyProtection="0"/>
    <xf numFmtId="0" fontId="106" fillId="17" borderId="22" applyNumberFormat="0" applyAlignment="0" applyProtection="0"/>
    <xf numFmtId="0" fontId="106" fillId="17" borderId="22" applyNumberFormat="0" applyAlignment="0" applyProtection="0"/>
    <xf numFmtId="0" fontId="107" fillId="18" borderId="22" applyNumberFormat="0" applyAlignment="0" applyProtection="0"/>
    <xf numFmtId="0" fontId="17" fillId="16" borderId="21" applyNumberFormat="0" applyFont="0" applyAlignment="0" applyProtection="0"/>
    <xf numFmtId="0" fontId="31" fillId="16" borderId="21" applyNumberFormat="0" applyFont="0" applyAlignment="0" applyProtection="0"/>
    <xf numFmtId="0" fontId="31" fillId="16" borderId="21" applyNumberFormat="0" applyFont="0" applyAlignment="0" applyProtection="0"/>
    <xf numFmtId="0" fontId="32" fillId="16" borderId="21" applyNumberFormat="0" applyFont="0" applyAlignment="0" applyProtection="0"/>
    <xf numFmtId="0" fontId="32" fillId="16" borderId="21" applyNumberFormat="0" applyFont="0" applyAlignment="0" applyProtection="0"/>
    <xf numFmtId="0" fontId="31" fillId="16" borderId="21" applyNumberFormat="0" applyFont="0" applyAlignment="0" applyProtection="0"/>
    <xf numFmtId="0" fontId="17" fillId="16" borderId="21" applyNumberFormat="0" applyFont="0" applyAlignment="0" applyProtection="0"/>
    <xf numFmtId="0" fontId="17" fillId="16" borderId="21" applyNumberFormat="0" applyFont="0" applyAlignment="0" applyProtection="0"/>
    <xf numFmtId="0" fontId="17" fillId="16" borderId="15" applyNumberFormat="0" applyFont="0" applyAlignment="0" applyProtection="0"/>
    <xf numFmtId="0" fontId="108" fillId="0" borderId="27" applyNumberFormat="0" applyFill="0" applyAlignment="0" applyProtection="0"/>
    <xf numFmtId="0" fontId="53" fillId="0" borderId="17" applyNumberFormat="0" applyFill="0" applyAlignment="0" applyProtection="0"/>
    <xf numFmtId="0" fontId="54" fillId="0" borderId="17" applyNumberFormat="0" applyFill="0" applyAlignment="0" applyProtection="0"/>
    <xf numFmtId="0" fontId="108" fillId="0" borderId="27" applyNumberFormat="0" applyFill="0" applyAlignment="0" applyProtection="0"/>
    <xf numFmtId="0" fontId="109" fillId="0" borderId="27" applyNumberFormat="0" applyFill="0" applyAlignment="0" applyProtection="0"/>
    <xf numFmtId="0" fontId="110" fillId="0" borderId="28" applyNumberFormat="0" applyFill="0" applyAlignment="0" applyProtection="0"/>
    <xf numFmtId="0" fontId="55" fillId="0" borderId="18" applyNumberFormat="0" applyFill="0" applyAlignment="0" applyProtection="0"/>
    <xf numFmtId="0" fontId="56" fillId="0" borderId="18" applyNumberFormat="0" applyFill="0" applyAlignment="0" applyProtection="0"/>
    <xf numFmtId="0" fontId="110" fillId="0" borderId="28" applyNumberFormat="0" applyFill="0" applyAlignment="0" applyProtection="0"/>
    <xf numFmtId="0" fontId="111" fillId="0" borderId="29" applyNumberFormat="0" applyFill="0" applyAlignment="0" applyProtection="0"/>
    <xf numFmtId="0" fontId="112" fillId="0" borderId="30" applyNumberFormat="0" applyFill="0" applyAlignment="0" applyProtection="0"/>
    <xf numFmtId="0" fontId="57" fillId="0" borderId="19" applyNumberFormat="0" applyFill="0" applyAlignment="0" applyProtection="0"/>
    <xf numFmtId="0" fontId="58" fillId="0" borderId="19" applyNumberFormat="0" applyFill="0" applyAlignment="0" applyProtection="0"/>
    <xf numFmtId="0" fontId="112" fillId="0" borderId="30" applyNumberFormat="0" applyFill="0" applyAlignment="0" applyProtection="0"/>
    <xf numFmtId="0" fontId="113" fillId="0" borderId="31" applyNumberFormat="0" applyFill="0" applyAlignment="0" applyProtection="0"/>
    <xf numFmtId="0" fontId="112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5" fillId="0" borderId="0"/>
    <xf numFmtId="0" fontId="15" fillId="0" borderId="0"/>
    <xf numFmtId="165" fontId="14" fillId="0" borderId="0" applyFont="0" applyFill="0" applyBorder="0" applyAlignment="0" applyProtection="0"/>
    <xf numFmtId="0" fontId="13" fillId="0" borderId="0"/>
    <xf numFmtId="0" fontId="12" fillId="0" borderId="0"/>
    <xf numFmtId="0" fontId="124" fillId="0" borderId="0" applyNumberForma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0" fontId="11" fillId="0" borderId="0"/>
    <xf numFmtId="0" fontId="127" fillId="0" borderId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138" fillId="64" borderId="0" applyNumberFormat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165" fontId="5" fillId="0" borderId="0" applyFont="0" applyFill="0" applyBorder="0" applyAlignment="0" applyProtection="0"/>
    <xf numFmtId="0" fontId="5" fillId="0" borderId="0"/>
    <xf numFmtId="0" fontId="165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758">
    <xf numFmtId="0" fontId="0" fillId="0" borderId="0" xfId="0"/>
    <xf numFmtId="0" fontId="19" fillId="0" borderId="0" xfId="0" applyFont="1"/>
    <xf numFmtId="0" fontId="25" fillId="0" borderId="0" xfId="998" applyFont="1" applyAlignment="1">
      <alignment horizontal="center" vertical="top"/>
    </xf>
    <xf numFmtId="0" fontId="25" fillId="0" borderId="0" xfId="998" applyFont="1" applyAlignment="1">
      <alignment horizontal="center"/>
    </xf>
    <xf numFmtId="0" fontId="27" fillId="0" borderId="4" xfId="998" applyFont="1" applyBorder="1" applyAlignment="1">
      <alignment horizontal="center" vertical="center" wrapText="1"/>
    </xf>
    <xf numFmtId="0" fontId="27" fillId="0" borderId="7" xfId="998" applyFont="1" applyBorder="1" applyAlignment="1">
      <alignment horizontal="center" vertical="center" wrapText="1"/>
    </xf>
    <xf numFmtId="0" fontId="25" fillId="0" borderId="7" xfId="998" applyFont="1" applyBorder="1" applyAlignment="1">
      <alignment horizontal="center" vertical="top"/>
    </xf>
    <xf numFmtId="0" fontId="25" fillId="0" borderId="5" xfId="998" applyFont="1" applyBorder="1" applyAlignment="1">
      <alignment horizontal="center" vertical="top"/>
    </xf>
    <xf numFmtId="0" fontId="25" fillId="0" borderId="13" xfId="998" applyFont="1" applyBorder="1" applyAlignment="1">
      <alignment horizontal="center" vertical="top"/>
    </xf>
    <xf numFmtId="0" fontId="25" fillId="0" borderId="4" xfId="998" applyFont="1" applyBorder="1" applyAlignment="1">
      <alignment horizontal="center" vertical="top"/>
    </xf>
    <xf numFmtId="0" fontId="25" fillId="0" borderId="10" xfId="998" applyFont="1" applyBorder="1" applyAlignment="1">
      <alignment horizontal="center" vertical="top"/>
    </xf>
    <xf numFmtId="0" fontId="30" fillId="0" borderId="0" xfId="998" applyFont="1" applyAlignment="1">
      <alignment horizontal="center"/>
    </xf>
    <xf numFmtId="0" fontId="27" fillId="6" borderId="7" xfId="998" applyFont="1" applyFill="1" applyBorder="1" applyAlignment="1">
      <alignment horizontal="center" vertical="center"/>
    </xf>
    <xf numFmtId="0" fontId="27" fillId="6" borderId="7" xfId="998" applyFont="1" applyFill="1" applyBorder="1" applyAlignment="1">
      <alignment horizontal="center" vertical="center" wrapText="1"/>
    </xf>
    <xf numFmtId="0" fontId="25" fillId="55" borderId="0" xfId="998" applyFont="1" applyFill="1" applyAlignment="1">
      <alignment horizontal="center" vertical="top"/>
    </xf>
    <xf numFmtId="0" fontId="26" fillId="56" borderId="9" xfId="998" applyFont="1" applyFill="1" applyBorder="1" applyAlignment="1">
      <alignment horizontal="center" vertical="center" wrapText="1"/>
    </xf>
    <xf numFmtId="0" fontId="27" fillId="6" borderId="9" xfId="998" applyFont="1" applyFill="1" applyBorder="1" applyAlignment="1">
      <alignment horizontal="center" vertical="center" wrapText="1"/>
    </xf>
    <xf numFmtId="0" fontId="27" fillId="4" borderId="7" xfId="998" applyFont="1" applyFill="1" applyBorder="1" applyAlignment="1">
      <alignment horizontal="center" vertical="center"/>
    </xf>
    <xf numFmtId="0" fontId="27" fillId="5" borderId="7" xfId="998" applyFont="1" applyFill="1" applyBorder="1" applyAlignment="1">
      <alignment horizontal="center" vertical="center"/>
    </xf>
    <xf numFmtId="0" fontId="27" fillId="2" borderId="7" xfId="998" applyFont="1" applyFill="1" applyBorder="1" applyAlignment="1">
      <alignment horizontal="center" vertical="center"/>
    </xf>
    <xf numFmtId="0" fontId="27" fillId="5" borderId="7" xfId="998" applyFont="1" applyFill="1" applyBorder="1" applyAlignment="1">
      <alignment horizontal="center" vertical="center" wrapText="1"/>
    </xf>
    <xf numFmtId="0" fontId="25" fillId="6" borderId="0" xfId="998" applyFont="1" applyFill="1" applyAlignment="1">
      <alignment horizontal="center" vertical="top"/>
    </xf>
    <xf numFmtId="0" fontId="27" fillId="6" borderId="4" xfId="998" applyFont="1" applyFill="1" applyBorder="1" applyAlignment="1">
      <alignment horizontal="center" vertical="center" wrapText="1"/>
    </xf>
    <xf numFmtId="0" fontId="27" fillId="6" borderId="13" xfId="998" applyFont="1" applyFill="1" applyBorder="1" applyAlignment="1">
      <alignment horizontal="center" vertical="center" wrapText="1"/>
    </xf>
    <xf numFmtId="0" fontId="27" fillId="6" borderId="11" xfId="998" applyFont="1" applyFill="1" applyBorder="1" applyAlignment="1">
      <alignment horizontal="center" vertical="center" wrapText="1"/>
    </xf>
    <xf numFmtId="0" fontId="27" fillId="6" borderId="12" xfId="998" applyFont="1" applyFill="1" applyBorder="1" applyAlignment="1">
      <alignment horizontal="center" vertical="center" wrapText="1"/>
    </xf>
    <xf numFmtId="0" fontId="114" fillId="0" borderId="0" xfId="0" applyFont="1" applyAlignment="1">
      <alignment vertical="center"/>
    </xf>
    <xf numFmtId="0" fontId="28" fillId="0" borderId="0" xfId="999" applyFont="1"/>
    <xf numFmtId="0" fontId="28" fillId="0" borderId="0" xfId="0" applyFont="1"/>
    <xf numFmtId="0" fontId="121" fillId="0" borderId="9" xfId="383" applyFont="1" applyBorder="1" applyAlignment="1">
      <alignment horizontal="center" vertical="top" wrapText="1"/>
    </xf>
    <xf numFmtId="0" fontId="19" fillId="0" borderId="6" xfId="383" applyFont="1" applyBorder="1" applyAlignment="1">
      <alignment horizontal="left" vertical="top" wrapText="1"/>
    </xf>
    <xf numFmtId="0" fontId="19" fillId="0" borderId="9" xfId="383" applyFont="1" applyBorder="1" applyAlignment="1">
      <alignment horizontal="left" vertical="top" wrapText="1"/>
    </xf>
    <xf numFmtId="0" fontId="19" fillId="0" borderId="9" xfId="383" applyFont="1" applyBorder="1" applyAlignment="1">
      <alignment horizontal="center" vertical="top" wrapText="1"/>
    </xf>
    <xf numFmtId="0" fontId="28" fillId="0" borderId="0" xfId="999" applyFont="1" applyAlignment="1">
      <alignment vertical="top"/>
    </xf>
    <xf numFmtId="0" fontId="28" fillId="0" borderId="0" xfId="0" applyFont="1" applyAlignment="1">
      <alignment vertical="top"/>
    </xf>
    <xf numFmtId="0" fontId="22" fillId="0" borderId="9" xfId="383" applyFont="1" applyBorder="1" applyAlignment="1">
      <alignment horizontal="center" vertical="center" wrapText="1"/>
    </xf>
    <xf numFmtId="0" fontId="123" fillId="0" borderId="6" xfId="383" applyFont="1" applyBorder="1" applyAlignment="1">
      <alignment horizontal="center" vertical="center" wrapText="1"/>
    </xf>
    <xf numFmtId="0" fontId="123" fillId="0" borderId="9" xfId="383" applyFont="1" applyBorder="1" applyAlignment="1">
      <alignment horizontal="center" vertical="center" wrapText="1"/>
    </xf>
    <xf numFmtId="0" fontId="121" fillId="0" borderId="7" xfId="0" applyFont="1" applyBorder="1" applyAlignment="1">
      <alignment horizontal="center" vertical="top"/>
    </xf>
    <xf numFmtId="0" fontId="121" fillId="0" borderId="7" xfId="0" applyFont="1" applyBorder="1" applyAlignment="1">
      <alignment vertical="top"/>
    </xf>
    <xf numFmtId="0" fontId="121" fillId="0" borderId="7" xfId="0" applyFont="1" applyBorder="1" applyAlignment="1">
      <alignment vertical="top" wrapText="1"/>
    </xf>
    <xf numFmtId="0" fontId="125" fillId="0" borderId="7" xfId="1000" applyFont="1" applyBorder="1" applyAlignment="1">
      <alignment vertical="top" wrapText="1"/>
    </xf>
    <xf numFmtId="0" fontId="25" fillId="0" borderId="0" xfId="1001" applyFont="1" applyAlignment="1">
      <alignment horizontal="center" vertical="top"/>
    </xf>
    <xf numFmtId="0" fontId="25" fillId="0" borderId="32" xfId="1001" applyFont="1" applyBorder="1" applyAlignment="1">
      <alignment horizontal="center" vertical="top"/>
    </xf>
    <xf numFmtId="0" fontId="30" fillId="0" borderId="32" xfId="0" applyFont="1" applyBorder="1" applyAlignment="1">
      <alignment horizontal="left" vertical="top" wrapText="1"/>
    </xf>
    <xf numFmtId="0" fontId="30" fillId="57" borderId="32" xfId="0" applyFont="1" applyFill="1" applyBorder="1" applyAlignment="1">
      <alignment horizontal="center" vertical="top"/>
    </xf>
    <xf numFmtId="4" fontId="30" fillId="0" borderId="32" xfId="0" applyNumberFormat="1" applyFont="1" applyBorder="1" applyAlignment="1">
      <alignment horizontal="right" vertical="top"/>
    </xf>
    <xf numFmtId="0" fontId="25" fillId="0" borderId="5" xfId="1001" applyFont="1" applyBorder="1" applyAlignment="1">
      <alignment horizontal="center" vertical="top"/>
    </xf>
    <xf numFmtId="0" fontId="126" fillId="7" borderId="7" xfId="0" applyFont="1" applyFill="1" applyBorder="1" applyAlignment="1">
      <alignment horizontal="left" vertical="top"/>
    </xf>
    <xf numFmtId="0" fontId="30" fillId="0" borderId="7" xfId="1001" applyFont="1" applyBorder="1" applyAlignment="1">
      <alignment horizontal="center" vertical="top" wrapText="1"/>
    </xf>
    <xf numFmtId="0" fontId="30" fillId="0" borderId="7" xfId="1001" applyFont="1" applyBorder="1" applyAlignment="1">
      <alignment horizontal="center" vertical="top"/>
    </xf>
    <xf numFmtId="165" fontId="30" fillId="7" borderId="14" xfId="1002" applyFont="1" applyFill="1" applyBorder="1" applyAlignment="1">
      <alignment horizontal="center" vertical="top"/>
    </xf>
    <xf numFmtId="0" fontId="25" fillId="0" borderId="7" xfId="1001" applyFont="1" applyBorder="1" applyAlignment="1">
      <alignment horizontal="center" vertical="top"/>
    </xf>
    <xf numFmtId="0" fontId="22" fillId="0" borderId="7" xfId="0" applyFont="1" applyBorder="1" applyAlignment="1">
      <alignment horizontal="center" vertical="top" wrapText="1"/>
    </xf>
    <xf numFmtId="0" fontId="30" fillId="0" borderId="7" xfId="1001" applyFont="1" applyBorder="1" applyAlignment="1">
      <alignment horizontal="left" vertical="top"/>
    </xf>
    <xf numFmtId="0" fontId="126" fillId="0" borderId="7" xfId="1001" applyFont="1" applyBorder="1" applyAlignment="1">
      <alignment horizontal="center" vertical="top"/>
    </xf>
    <xf numFmtId="0" fontId="116" fillId="0" borderId="0" xfId="998" applyFont="1" applyAlignment="1">
      <alignment vertical="center"/>
    </xf>
    <xf numFmtId="0" fontId="116" fillId="0" borderId="0" xfId="998" applyFont="1"/>
    <xf numFmtId="0" fontId="27" fillId="0" borderId="0" xfId="998" applyFont="1" applyAlignment="1">
      <alignment vertical="top"/>
    </xf>
    <xf numFmtId="0" fontId="27" fillId="4" borderId="7" xfId="998" applyFont="1" applyFill="1" applyBorder="1" applyAlignment="1">
      <alignment horizontal="center" vertical="center" wrapText="1"/>
    </xf>
    <xf numFmtId="0" fontId="27" fillId="58" borderId="9" xfId="998" applyFont="1" applyFill="1" applyBorder="1" applyAlignment="1">
      <alignment horizontal="center" vertical="center"/>
    </xf>
    <xf numFmtId="0" fontId="27" fillId="59" borderId="9" xfId="998" applyFont="1" applyFill="1" applyBorder="1" applyAlignment="1">
      <alignment horizontal="center" vertical="center"/>
    </xf>
    <xf numFmtId="0" fontId="25" fillId="60" borderId="7" xfId="998" applyFont="1" applyFill="1" applyBorder="1" applyAlignment="1">
      <alignment horizontal="center" vertical="top"/>
    </xf>
    <xf numFmtId="0" fontId="27" fillId="61" borderId="9" xfId="998" applyFont="1" applyFill="1" applyBorder="1" applyAlignment="1">
      <alignment horizontal="center" vertical="center" wrapText="1"/>
    </xf>
    <xf numFmtId="0" fontId="27" fillId="62" borderId="9" xfId="998" applyFont="1" applyFill="1" applyBorder="1" applyAlignment="1">
      <alignment horizontal="center" vertical="center" wrapText="1"/>
    </xf>
    <xf numFmtId="0" fontId="20" fillId="0" borderId="0" xfId="15" applyFont="1"/>
    <xf numFmtId="0" fontId="19" fillId="0" borderId="0" xfId="15" applyFont="1"/>
    <xf numFmtId="0" fontId="21" fillId="0" borderId="0" xfId="15" applyFont="1" applyAlignment="1">
      <alignment horizontal="center"/>
    </xf>
    <xf numFmtId="0" fontId="21" fillId="0" borderId="0" xfId="15" applyFont="1" applyAlignment="1">
      <alignment wrapText="1"/>
    </xf>
    <xf numFmtId="0" fontId="22" fillId="0" borderId="0" xfId="15" applyFont="1"/>
    <xf numFmtId="0" fontId="21" fillId="0" borderId="0" xfId="15" applyFont="1" applyAlignment="1">
      <alignment vertical="center" wrapText="1"/>
    </xf>
    <xf numFmtId="0" fontId="19" fillId="0" borderId="34" xfId="0" applyFont="1" applyBorder="1" applyAlignment="1">
      <alignment horizontal="center"/>
    </xf>
    <xf numFmtId="0" fontId="19" fillId="0" borderId="34" xfId="0" applyFont="1" applyBorder="1"/>
    <xf numFmtId="0" fontId="19" fillId="0" borderId="34" xfId="15" applyFont="1" applyBorder="1" applyAlignment="1">
      <alignment vertical="top"/>
    </xf>
    <xf numFmtId="0" fontId="19" fillId="0" borderId="0" xfId="15" applyFont="1" applyAlignment="1">
      <alignment vertical="top"/>
    </xf>
    <xf numFmtId="0" fontId="128" fillId="7" borderId="0" xfId="15" applyFont="1" applyFill="1" applyAlignment="1" applyProtection="1">
      <alignment vertical="center"/>
      <protection locked="0"/>
    </xf>
    <xf numFmtId="0" fontId="129" fillId="0" borderId="0" xfId="0" applyFont="1"/>
    <xf numFmtId="0" fontId="130" fillId="0" borderId="0" xfId="0" applyFont="1"/>
    <xf numFmtId="0" fontId="20" fillId="0" borderId="0" xfId="15" applyFont="1" applyAlignment="1">
      <alignment horizontal="left"/>
    </xf>
    <xf numFmtId="0" fontId="20" fillId="7" borderId="0" xfId="15" applyFont="1" applyFill="1" applyAlignment="1" applyProtection="1">
      <alignment vertical="top"/>
      <protection locked="0"/>
    </xf>
    <xf numFmtId="0" fontId="131" fillId="0" borderId="0" xfId="0" applyFont="1"/>
    <xf numFmtId="0" fontId="21" fillId="0" borderId="34" xfId="15" applyFont="1" applyBorder="1" applyAlignment="1">
      <alignment horizontal="center" vertical="center" wrapText="1"/>
    </xf>
    <xf numFmtId="0" fontId="21" fillId="0" borderId="34" xfId="383" applyFont="1" applyBorder="1" applyAlignment="1">
      <alignment horizontal="center" vertical="center" wrapText="1"/>
    </xf>
    <xf numFmtId="0" fontId="19" fillId="0" borderId="34" xfId="15" applyFont="1" applyBorder="1" applyAlignment="1">
      <alignment horizontal="center" vertical="center"/>
    </xf>
    <xf numFmtId="0" fontId="19" fillId="0" borderId="34" xfId="15" applyFont="1" applyBorder="1" applyAlignment="1">
      <alignment horizontal="center" vertical="top"/>
    </xf>
    <xf numFmtId="0" fontId="19" fillId="0" borderId="34" xfId="15" applyFont="1" applyBorder="1" applyAlignment="1">
      <alignment horizontal="left" vertical="top"/>
    </xf>
    <xf numFmtId="15" fontId="19" fillId="0" borderId="34" xfId="15" applyNumberFormat="1" applyFont="1" applyBorder="1" applyAlignment="1">
      <alignment horizontal="center" vertical="top"/>
    </xf>
    <xf numFmtId="15" fontId="19" fillId="0" borderId="0" xfId="15" applyNumberFormat="1" applyFont="1" applyAlignment="1">
      <alignment horizontal="center" vertical="top"/>
    </xf>
    <xf numFmtId="0" fontId="132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21" fillId="0" borderId="9" xfId="15" applyFont="1" applyBorder="1" applyAlignment="1">
      <alignment horizontal="center" vertical="center" wrapText="1"/>
    </xf>
    <xf numFmtId="0" fontId="21" fillId="0" borderId="9" xfId="383" applyFont="1" applyBorder="1" applyAlignment="1">
      <alignment horizontal="center" vertical="center" wrapText="1"/>
    </xf>
    <xf numFmtId="0" fontId="19" fillId="0" borderId="1" xfId="15" applyFont="1" applyBorder="1" applyAlignment="1">
      <alignment horizontal="center" vertical="center"/>
    </xf>
    <xf numFmtId="0" fontId="19" fillId="0" borderId="1" xfId="15" applyFont="1" applyBorder="1" applyAlignment="1">
      <alignment vertical="top"/>
    </xf>
    <xf numFmtId="0" fontId="19" fillId="0" borderId="1" xfId="15" applyFont="1" applyBorder="1" applyAlignment="1">
      <alignment horizontal="center" vertical="top"/>
    </xf>
    <xf numFmtId="0" fontId="20" fillId="0" borderId="0" xfId="15" applyFont="1" applyAlignment="1">
      <alignment horizontal="center"/>
    </xf>
    <xf numFmtId="0" fontId="21" fillId="0" borderId="34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 wrapText="1"/>
    </xf>
    <xf numFmtId="0" fontId="133" fillId="0" borderId="0" xfId="0" applyFont="1"/>
    <xf numFmtId="0" fontId="19" fillId="0" borderId="34" xfId="0" applyFont="1" applyBorder="1" applyAlignment="1">
      <alignment horizontal="center" vertical="top"/>
    </xf>
    <xf numFmtId="0" fontId="19" fillId="0" borderId="34" xfId="0" applyFont="1" applyBorder="1" applyAlignment="1">
      <alignment vertical="top" wrapText="1"/>
    </xf>
    <xf numFmtId="0" fontId="120" fillId="0" borderId="0" xfId="1008" applyFont="1" applyAlignment="1">
      <alignment vertical="top" wrapText="1"/>
    </xf>
    <xf numFmtId="0" fontId="19" fillId="0" borderId="0" xfId="1008" applyFont="1" applyAlignment="1">
      <alignment horizontal="center" vertical="top" wrapText="1"/>
    </xf>
    <xf numFmtId="0" fontId="25" fillId="0" borderId="7" xfId="1008" applyFont="1" applyBorder="1" applyAlignment="1">
      <alignment horizontal="center" vertical="top" wrapText="1"/>
    </xf>
    <xf numFmtId="0" fontId="25" fillId="0" borderId="7" xfId="1008" applyFont="1" applyBorder="1" applyAlignment="1">
      <alignment vertical="top" wrapText="1"/>
    </xf>
    <xf numFmtId="0" fontId="120" fillId="0" borderId="0" xfId="1008" applyFont="1" applyAlignment="1">
      <alignment wrapText="1"/>
    </xf>
    <xf numFmtId="0" fontId="20" fillId="5" borderId="34" xfId="15" applyFont="1" applyFill="1" applyBorder="1" applyAlignment="1">
      <alignment horizontal="center" vertical="center" wrapText="1"/>
    </xf>
    <xf numFmtId="0" fontId="25" fillId="0" borderId="34" xfId="1008" applyFont="1" applyBorder="1" applyAlignment="1">
      <alignment vertical="top" wrapText="1"/>
    </xf>
    <xf numFmtId="0" fontId="27" fillId="3" borderId="4" xfId="1014" applyFont="1" applyFill="1" applyBorder="1" applyAlignment="1">
      <alignment horizontal="center" vertical="center" wrapText="1"/>
    </xf>
    <xf numFmtId="0" fontId="27" fillId="3" borderId="7" xfId="1014" applyFont="1" applyFill="1" applyBorder="1" applyAlignment="1">
      <alignment horizontal="center" vertical="center" wrapText="1"/>
    </xf>
    <xf numFmtId="0" fontId="25" fillId="0" borderId="7" xfId="1014" applyFont="1" applyBorder="1" applyAlignment="1">
      <alignment horizontal="center" vertical="top"/>
    </xf>
    <xf numFmtId="0" fontId="25" fillId="0" borderId="4" xfId="1014" applyFont="1" applyBorder="1" applyAlignment="1">
      <alignment horizontal="center" vertical="top"/>
    </xf>
    <xf numFmtId="0" fontId="25" fillId="0" borderId="0" xfId="1014" applyFont="1" applyAlignment="1">
      <alignment horizontal="center" vertical="top"/>
    </xf>
    <xf numFmtId="0" fontId="25" fillId="0" borderId="0" xfId="1014" applyFont="1" applyAlignment="1">
      <alignment horizontal="center"/>
    </xf>
    <xf numFmtId="0" fontId="27" fillId="3" borderId="11" xfId="1014" applyFont="1" applyFill="1" applyBorder="1" applyAlignment="1">
      <alignment horizontal="center" vertical="center" wrapText="1"/>
    </xf>
    <xf numFmtId="0" fontId="27" fillId="3" borderId="9" xfId="1014" applyFont="1" applyFill="1" applyBorder="1" applyAlignment="1">
      <alignment horizontal="center" vertical="center" wrapText="1"/>
    </xf>
    <xf numFmtId="0" fontId="27" fillId="3" borderId="12" xfId="1014" applyFont="1" applyFill="1" applyBorder="1" applyAlignment="1">
      <alignment horizontal="center" vertical="center" wrapText="1"/>
    </xf>
    <xf numFmtId="0" fontId="25" fillId="0" borderId="13" xfId="1014" applyFont="1" applyBorder="1" applyAlignment="1">
      <alignment horizontal="center" vertical="top"/>
    </xf>
    <xf numFmtId="0" fontId="19" fillId="0" borderId="0" xfId="1" applyFont="1" applyAlignment="1">
      <alignment horizontal="left" vertical="top" wrapText="1" indent="6"/>
    </xf>
    <xf numFmtId="0" fontId="25" fillId="0" borderId="0" xfId="1021" applyFont="1" applyAlignment="1">
      <alignment horizontal="center" vertical="top"/>
    </xf>
    <xf numFmtId="0" fontId="25" fillId="0" borderId="0" xfId="1021" applyFont="1" applyAlignment="1">
      <alignment horizontal="center"/>
    </xf>
    <xf numFmtId="0" fontId="25" fillId="0" borderId="7" xfId="1021" applyFont="1" applyBorder="1" applyAlignment="1">
      <alignment horizontal="center" vertical="top"/>
    </xf>
    <xf numFmtId="0" fontId="25" fillId="0" borderId="36" xfId="1021" applyFont="1" applyBorder="1" applyAlignment="1">
      <alignment horizontal="center" vertical="top"/>
    </xf>
    <xf numFmtId="0" fontId="25" fillId="0" borderId="13" xfId="1021" applyFont="1" applyBorder="1" applyAlignment="1">
      <alignment horizontal="center" vertical="top"/>
    </xf>
    <xf numFmtId="0" fontId="25" fillId="0" borderId="4" xfId="1021" applyFont="1" applyBorder="1" applyAlignment="1">
      <alignment horizontal="center" vertical="top"/>
    </xf>
    <xf numFmtId="0" fontId="25" fillId="0" borderId="37" xfId="1021" applyFont="1" applyBorder="1" applyAlignment="1">
      <alignment horizontal="center" vertical="top"/>
    </xf>
    <xf numFmtId="0" fontId="139" fillId="65" borderId="4" xfId="1021" applyFont="1" applyFill="1" applyBorder="1" applyAlignment="1">
      <alignment horizontal="center" vertical="center" wrapText="1"/>
    </xf>
    <xf numFmtId="0" fontId="139" fillId="65" borderId="7" xfId="102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indent="4"/>
    </xf>
    <xf numFmtId="0" fontId="136" fillId="0" borderId="0" xfId="0" applyFont="1" applyAlignment="1">
      <alignment horizontal="center" vertical="top" wrapText="1"/>
    </xf>
    <xf numFmtId="0" fontId="137" fillId="0" borderId="0" xfId="0" applyFont="1" applyAlignment="1">
      <alignment horizontal="center" vertical="center"/>
    </xf>
    <xf numFmtId="0" fontId="20" fillId="0" borderId="0" xfId="0" applyFont="1" applyAlignment="1">
      <alignment horizontal="left" wrapText="1" indent="4"/>
    </xf>
    <xf numFmtId="0" fontId="19" fillId="0" borderId="0" xfId="0" applyFont="1" applyAlignment="1">
      <alignment horizontal="left" indent="6"/>
    </xf>
    <xf numFmtId="0" fontId="141" fillId="0" borderId="0" xfId="1" applyFont="1" applyAlignment="1">
      <alignment horizontal="left"/>
    </xf>
    <xf numFmtId="0" fontId="141" fillId="0" borderId="0" xfId="1" applyFont="1"/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vertical="center"/>
    </xf>
    <xf numFmtId="0" fontId="143" fillId="0" borderId="0" xfId="1" applyFont="1" applyAlignment="1">
      <alignment horizontal="left" vertical="center"/>
    </xf>
    <xf numFmtId="0" fontId="143" fillId="0" borderId="0" xfId="1" applyFont="1" applyAlignment="1">
      <alignment horizontal="right" vertical="center"/>
    </xf>
    <xf numFmtId="0" fontId="22" fillId="0" borderId="0" xfId="1" applyFont="1" applyAlignment="1">
      <alignment horizontal="left"/>
    </xf>
    <xf numFmtId="0" fontId="22" fillId="0" borderId="0" xfId="1" applyFont="1"/>
    <xf numFmtId="0" fontId="21" fillId="0" borderId="0" xfId="1" applyFont="1" applyAlignment="1">
      <alignment horizontal="left" vertical="center"/>
    </xf>
    <xf numFmtId="0" fontId="19" fillId="0" borderId="0" xfId="1" applyFont="1" applyAlignment="1">
      <alignment horizontal="left"/>
    </xf>
    <xf numFmtId="0" fontId="19" fillId="0" borderId="0" xfId="1" applyFont="1" applyAlignment="1">
      <alignment horizontal="left" vertical="center"/>
    </xf>
    <xf numFmtId="1" fontId="19" fillId="7" borderId="32" xfId="2" applyNumberFormat="1" applyFont="1" applyFill="1" applyBorder="1" applyAlignment="1">
      <alignment horizontal="center" vertical="top"/>
    </xf>
    <xf numFmtId="2" fontId="19" fillId="7" borderId="32" xfId="1025" applyNumberFormat="1" applyFont="1" applyFill="1" applyBorder="1" applyAlignment="1">
      <alignment horizontal="center" vertical="top"/>
    </xf>
    <xf numFmtId="2" fontId="19" fillId="7" borderId="32" xfId="2" applyNumberFormat="1" applyFont="1" applyFill="1" applyBorder="1" applyAlignment="1">
      <alignment horizontal="center" vertical="top"/>
    </xf>
    <xf numFmtId="2" fontId="19" fillId="7" borderId="42" xfId="1" applyNumberFormat="1" applyFont="1" applyFill="1" applyBorder="1" applyAlignment="1">
      <alignment horizontal="center" vertical="top"/>
    </xf>
    <xf numFmtId="166" fontId="19" fillId="7" borderId="33" xfId="1" applyNumberFormat="1" applyFont="1" applyFill="1" applyBorder="1" applyAlignment="1">
      <alignment horizontal="center" vertical="top"/>
    </xf>
    <xf numFmtId="0" fontId="19" fillId="0" borderId="0" xfId="1" applyFont="1" applyAlignment="1">
      <alignment vertical="center"/>
    </xf>
    <xf numFmtId="2" fontId="19" fillId="7" borderId="49" xfId="1025" applyNumberFormat="1" applyFont="1" applyFill="1" applyBorder="1" applyAlignment="1">
      <alignment horizontal="center" vertical="top"/>
    </xf>
    <xf numFmtId="2" fontId="19" fillId="7" borderId="49" xfId="2" applyNumberFormat="1" applyFont="1" applyFill="1" applyBorder="1" applyAlignment="1">
      <alignment horizontal="center" vertical="top"/>
    </xf>
    <xf numFmtId="0" fontId="18" fillId="0" borderId="0" xfId="1" applyFont="1" applyAlignment="1">
      <alignment horizontal="center"/>
    </xf>
    <xf numFmtId="0" fontId="141" fillId="0" borderId="0" xfId="1" applyFont="1" applyAlignment="1">
      <alignment horizontal="center" vertical="center"/>
    </xf>
    <xf numFmtId="2" fontId="141" fillId="0" borderId="0" xfId="1" applyNumberFormat="1" applyFont="1" applyAlignment="1">
      <alignment horizontal="center" vertical="center"/>
    </xf>
    <xf numFmtId="2" fontId="141" fillId="0" borderId="0" xfId="1" applyNumberFormat="1" applyFont="1" applyAlignment="1">
      <alignment horizontal="center"/>
    </xf>
    <xf numFmtId="0" fontId="25" fillId="0" borderId="0" xfId="386" applyFont="1"/>
    <xf numFmtId="0" fontId="149" fillId="0" borderId="0" xfId="386" applyFont="1"/>
    <xf numFmtId="0" fontId="150" fillId="0" borderId="0" xfId="386" applyFont="1" applyAlignment="1">
      <alignment horizontal="center" vertical="center" wrapText="1"/>
    </xf>
    <xf numFmtId="0" fontId="151" fillId="3" borderId="0" xfId="386" applyFont="1" applyFill="1" applyAlignment="1">
      <alignment horizontal="center" vertical="center" wrapText="1"/>
    </xf>
    <xf numFmtId="0" fontId="150" fillId="0" borderId="0" xfId="386" applyFont="1" applyAlignment="1">
      <alignment horizontal="left" vertical="center" wrapText="1"/>
    </xf>
    <xf numFmtId="0" fontId="134" fillId="0" borderId="0" xfId="386" applyFont="1"/>
    <xf numFmtId="0" fontId="150" fillId="4" borderId="0" xfId="386" applyFont="1" applyFill="1" applyAlignment="1">
      <alignment horizontal="center" vertical="center" wrapText="1"/>
    </xf>
    <xf numFmtId="0" fontId="27" fillId="0" borderId="0" xfId="386" applyFont="1" applyAlignment="1">
      <alignment horizontal="center" vertical="center" wrapText="1"/>
    </xf>
    <xf numFmtId="0" fontId="27" fillId="4" borderId="7" xfId="386" applyFont="1" applyFill="1" applyBorder="1" applyAlignment="1">
      <alignment horizontal="center" vertical="center" wrapText="1"/>
    </xf>
    <xf numFmtId="0" fontId="27" fillId="4" borderId="4" xfId="386" applyFont="1" applyFill="1" applyBorder="1" applyAlignment="1">
      <alignment horizontal="center" vertical="center" wrapText="1"/>
    </xf>
    <xf numFmtId="0" fontId="27" fillId="4" borderId="13" xfId="386" applyFont="1" applyFill="1" applyBorder="1" applyAlignment="1">
      <alignment horizontal="center" vertical="center" wrapText="1"/>
    </xf>
    <xf numFmtId="0" fontId="27" fillId="4" borderId="37" xfId="386" applyFont="1" applyFill="1" applyBorder="1" applyAlignment="1">
      <alignment horizontal="center" vertical="center" wrapText="1"/>
    </xf>
    <xf numFmtId="0" fontId="142" fillId="6" borderId="7" xfId="386" applyFont="1" applyFill="1" applyBorder="1" applyAlignment="1">
      <alignment horizontal="center" vertical="top" wrapText="1"/>
    </xf>
    <xf numFmtId="0" fontId="142" fillId="6" borderId="36" xfId="386" applyFont="1" applyFill="1" applyBorder="1" applyAlignment="1">
      <alignment horizontal="center" vertical="top" wrapText="1"/>
    </xf>
    <xf numFmtId="0" fontId="142" fillId="6" borderId="4" xfId="386" applyFont="1" applyFill="1" applyBorder="1" applyAlignment="1">
      <alignment horizontal="center" vertical="top" wrapText="1"/>
    </xf>
    <xf numFmtId="2" fontId="142" fillId="6" borderId="7" xfId="386" applyNumberFormat="1" applyFont="1" applyFill="1" applyBorder="1" applyAlignment="1">
      <alignment horizontal="center" vertical="top" wrapText="1"/>
    </xf>
    <xf numFmtId="166" fontId="142" fillId="6" borderId="13" xfId="386" applyNumberFormat="1" applyFont="1" applyFill="1" applyBorder="1" applyAlignment="1">
      <alignment horizontal="center" vertical="top" wrapText="1"/>
    </xf>
    <xf numFmtId="0" fontId="142" fillId="6" borderId="37" xfId="386" applyFont="1" applyFill="1" applyBorder="1" applyAlignment="1">
      <alignment horizontal="center" vertical="top" wrapText="1"/>
    </xf>
    <xf numFmtId="0" fontId="25" fillId="6" borderId="0" xfId="386" applyFont="1" applyFill="1"/>
    <xf numFmtId="0" fontId="152" fillId="7" borderId="14" xfId="1026" applyFont="1" applyFill="1" applyBorder="1" applyAlignment="1">
      <alignment horizontal="center" vertical="top"/>
    </xf>
    <xf numFmtId="0" fontId="25" fillId="0" borderId="14" xfId="1026" applyFont="1" applyBorder="1" applyAlignment="1">
      <alignment horizontal="left" vertical="top" wrapText="1"/>
    </xf>
    <xf numFmtId="0" fontId="22" fillId="0" borderId="51" xfId="1026" applyFont="1" applyBorder="1" applyAlignment="1">
      <alignment horizontal="center" vertical="top" wrapText="1"/>
    </xf>
    <xf numFmtId="0" fontId="25" fillId="0" borderId="52" xfId="386" applyFont="1" applyBorder="1" applyAlignment="1">
      <alignment horizontal="center" vertical="top" wrapText="1"/>
    </xf>
    <xf numFmtId="0" fontId="25" fillId="0" borderId="53" xfId="386" applyFont="1" applyBorder="1" applyAlignment="1">
      <alignment horizontal="center" vertical="top" wrapText="1"/>
    </xf>
    <xf numFmtId="0" fontId="150" fillId="4" borderId="42" xfId="386" applyFont="1" applyFill="1" applyBorder="1" applyAlignment="1">
      <alignment horizontal="center" vertical="top" wrapText="1"/>
    </xf>
    <xf numFmtId="2" fontId="30" fillId="0" borderId="32" xfId="386" applyNumberFormat="1" applyFont="1" applyBorder="1" applyAlignment="1">
      <alignment horizontal="center" vertical="top" wrapText="1"/>
    </xf>
    <xf numFmtId="2" fontId="30" fillId="0" borderId="14" xfId="386" applyNumberFormat="1" applyFont="1" applyBorder="1" applyAlignment="1">
      <alignment horizontal="center" vertical="top" wrapText="1"/>
    </xf>
    <xf numFmtId="166" fontId="30" fillId="0" borderId="54" xfId="386" applyNumberFormat="1" applyFont="1" applyBorder="1" applyAlignment="1">
      <alignment horizontal="center" vertical="top" wrapText="1"/>
    </xf>
    <xf numFmtId="0" fontId="25" fillId="0" borderId="55" xfId="386" applyFont="1" applyBorder="1" applyAlignment="1">
      <alignment horizontal="center" vertical="top" wrapText="1"/>
    </xf>
    <xf numFmtId="0" fontId="25" fillId="0" borderId="14" xfId="386" applyFont="1" applyBorder="1" applyAlignment="1">
      <alignment horizontal="center" vertical="top" wrapText="1"/>
    </xf>
    <xf numFmtId="0" fontId="152" fillId="7" borderId="56" xfId="1026" applyFont="1" applyFill="1" applyBorder="1" applyAlignment="1">
      <alignment horizontal="center" vertical="top"/>
    </xf>
    <xf numFmtId="0" fontId="25" fillId="0" borderId="56" xfId="1026" applyFont="1" applyBorder="1" applyAlignment="1">
      <alignment horizontal="left" vertical="top" wrapText="1"/>
    </xf>
    <xf numFmtId="0" fontId="22" fillId="0" borderId="57" xfId="1026" applyFont="1" applyBorder="1" applyAlignment="1">
      <alignment horizontal="center" vertical="top" wrapText="1"/>
    </xf>
    <xf numFmtId="0" fontId="25" fillId="0" borderId="56" xfId="386" applyFont="1" applyBorder="1" applyAlignment="1">
      <alignment horizontal="center" vertical="top" wrapText="1"/>
    </xf>
    <xf numFmtId="0" fontId="25" fillId="0" borderId="57" xfId="386" applyFont="1" applyBorder="1" applyAlignment="1">
      <alignment horizontal="center" vertical="top" wrapText="1"/>
    </xf>
    <xf numFmtId="0" fontId="150" fillId="4" borderId="58" xfId="386" applyFont="1" applyFill="1" applyBorder="1" applyAlignment="1">
      <alignment horizontal="center" vertical="top" wrapText="1"/>
    </xf>
    <xf numFmtId="2" fontId="30" fillId="0" borderId="56" xfId="386" applyNumberFormat="1" applyFont="1" applyBorder="1" applyAlignment="1">
      <alignment horizontal="center" vertical="top" wrapText="1"/>
    </xf>
    <xf numFmtId="166" fontId="30" fillId="0" borderId="59" xfId="386" applyNumberFormat="1" applyFont="1" applyBorder="1" applyAlignment="1">
      <alignment horizontal="center" vertical="top" wrapText="1"/>
    </xf>
    <xf numFmtId="0" fontId="25" fillId="0" borderId="60" xfId="386" applyFont="1" applyBorder="1" applyAlignment="1">
      <alignment horizontal="center" vertical="top" wrapText="1"/>
    </xf>
    <xf numFmtId="165" fontId="154" fillId="0" borderId="0" xfId="386" applyNumberFormat="1" applyFont="1" applyAlignment="1">
      <alignment horizontal="center" vertical="top"/>
    </xf>
    <xf numFmtId="2" fontId="25" fillId="0" borderId="0" xfId="386" applyNumberFormat="1" applyFont="1" applyAlignment="1">
      <alignment horizontal="center" vertical="top"/>
    </xf>
    <xf numFmtId="0" fontId="19" fillId="0" borderId="56" xfId="1026" applyFont="1" applyBorder="1" applyAlignment="1">
      <alignment horizontal="left" vertical="top" wrapText="1"/>
    </xf>
    <xf numFmtId="0" fontId="150" fillId="4" borderId="61" xfId="386" applyFont="1" applyFill="1" applyBorder="1" applyAlignment="1">
      <alignment horizontal="center" vertical="top" wrapText="1"/>
    </xf>
    <xf numFmtId="2" fontId="154" fillId="0" borderId="0" xfId="386" applyNumberFormat="1" applyFont="1" applyAlignment="1">
      <alignment horizontal="center" vertical="top"/>
    </xf>
    <xf numFmtId="43" fontId="25" fillId="0" borderId="60" xfId="216" applyFont="1" applyFill="1" applyBorder="1" applyAlignment="1">
      <alignment horizontal="center" vertical="top" wrapText="1"/>
    </xf>
    <xf numFmtId="43" fontId="25" fillId="0" borderId="56" xfId="216" applyFont="1" applyFill="1" applyBorder="1" applyAlignment="1">
      <alignment horizontal="center" vertical="top" wrapText="1"/>
    </xf>
    <xf numFmtId="0" fontId="25" fillId="0" borderId="0" xfId="386" applyFont="1" applyAlignment="1">
      <alignment horizontal="center" vertical="top"/>
    </xf>
    <xf numFmtId="1" fontId="30" fillId="0" borderId="56" xfId="386" applyNumberFormat="1" applyFont="1" applyBorder="1" applyAlignment="1">
      <alignment horizontal="center" vertical="top" wrapText="1"/>
    </xf>
    <xf numFmtId="0" fontId="152" fillId="7" borderId="62" xfId="1026" applyFont="1" applyFill="1" applyBorder="1" applyAlignment="1">
      <alignment horizontal="center" vertical="top"/>
    </xf>
    <xf numFmtId="0" fontId="19" fillId="0" borderId="62" xfId="1026" applyFont="1" applyBorder="1" applyAlignment="1">
      <alignment horizontal="left" vertical="top" wrapText="1"/>
    </xf>
    <xf numFmtId="0" fontId="22" fillId="0" borderId="63" xfId="1026" applyFont="1" applyBorder="1" applyAlignment="1">
      <alignment horizontal="center" vertical="top" wrapText="1"/>
    </xf>
    <xf numFmtId="0" fontId="25" fillId="0" borderId="62" xfId="386" applyFont="1" applyBorder="1" applyAlignment="1">
      <alignment horizontal="center" vertical="top" wrapText="1"/>
    </xf>
    <xf numFmtId="0" fontId="25" fillId="0" borderId="63" xfId="386" applyFont="1" applyBorder="1" applyAlignment="1">
      <alignment horizontal="center" vertical="top" wrapText="1"/>
    </xf>
    <xf numFmtId="2" fontId="30" fillId="0" borderId="52" xfId="386" applyNumberFormat="1" applyFont="1" applyBorder="1" applyAlignment="1">
      <alignment horizontal="center" vertical="top" wrapText="1"/>
    </xf>
    <xf numFmtId="0" fontId="152" fillId="7" borderId="52" xfId="1026" applyFont="1" applyFill="1" applyBorder="1" applyAlignment="1">
      <alignment horizontal="center" vertical="top" wrapText="1"/>
    </xf>
    <xf numFmtId="0" fontId="19" fillId="0" borderId="52" xfId="1026" applyFont="1" applyBorder="1" applyAlignment="1">
      <alignment horizontal="left" vertical="top" wrapText="1"/>
    </xf>
    <xf numFmtId="0" fontId="19" fillId="0" borderId="53" xfId="1026" applyFont="1" applyBorder="1" applyAlignment="1">
      <alignment horizontal="center" vertical="top" wrapText="1"/>
    </xf>
    <xf numFmtId="0" fontId="30" fillId="0" borderId="32" xfId="216" applyNumberFormat="1" applyFont="1" applyBorder="1" applyAlignment="1">
      <alignment horizontal="center" vertical="top"/>
    </xf>
    <xf numFmtId="2" fontId="30" fillId="0" borderId="38" xfId="216" applyNumberFormat="1" applyFont="1" applyBorder="1" applyAlignment="1">
      <alignment horizontal="center" vertical="top"/>
    </xf>
    <xf numFmtId="166" fontId="30" fillId="0" borderId="43" xfId="386" applyNumberFormat="1" applyFont="1" applyBorder="1" applyAlignment="1">
      <alignment horizontal="center" vertical="top" wrapText="1"/>
    </xf>
    <xf numFmtId="0" fontId="25" fillId="0" borderId="64" xfId="386" applyFont="1" applyBorder="1" applyAlignment="1">
      <alignment horizontal="center" vertical="top" wrapText="1"/>
    </xf>
    <xf numFmtId="0" fontId="152" fillId="7" borderId="56" xfId="1026" applyFont="1" applyFill="1" applyBorder="1" applyAlignment="1">
      <alignment horizontal="center" vertical="top" wrapText="1"/>
    </xf>
    <xf numFmtId="0" fontId="19" fillId="0" borderId="57" xfId="1026" applyFont="1" applyBorder="1" applyAlignment="1">
      <alignment horizontal="center" vertical="top" wrapText="1"/>
    </xf>
    <xf numFmtId="0" fontId="30" fillId="0" borderId="56" xfId="216" applyNumberFormat="1" applyFont="1" applyBorder="1" applyAlignment="1">
      <alignment horizontal="center" vertical="top"/>
    </xf>
    <xf numFmtId="43" fontId="25" fillId="0" borderId="60" xfId="216" applyFont="1" applyBorder="1" applyAlignment="1">
      <alignment horizontal="center" vertical="top" wrapText="1"/>
    </xf>
    <xf numFmtId="43" fontId="25" fillId="0" borderId="56" xfId="216" applyFont="1" applyBorder="1" applyAlignment="1">
      <alignment horizontal="center" vertical="top" wrapText="1"/>
    </xf>
    <xf numFmtId="165" fontId="25" fillId="0" borderId="0" xfId="386" applyNumberFormat="1" applyFont="1" applyAlignment="1">
      <alignment horizontal="center" vertical="top"/>
    </xf>
    <xf numFmtId="0" fontId="150" fillId="4" borderId="65" xfId="386" applyFont="1" applyFill="1" applyBorder="1" applyAlignment="1">
      <alignment horizontal="center" vertical="top" wrapText="1"/>
    </xf>
    <xf numFmtId="0" fontId="30" fillId="0" borderId="38" xfId="216" applyNumberFormat="1" applyFont="1" applyBorder="1" applyAlignment="1">
      <alignment horizontal="center" vertical="top"/>
    </xf>
    <xf numFmtId="2" fontId="30" fillId="0" borderId="38" xfId="386" applyNumberFormat="1" applyFont="1" applyBorder="1" applyAlignment="1">
      <alignment horizontal="center" vertical="top" wrapText="1"/>
    </xf>
    <xf numFmtId="166" fontId="30" fillId="0" borderId="66" xfId="386" applyNumberFormat="1" applyFont="1" applyBorder="1" applyAlignment="1">
      <alignment horizontal="center" vertical="top" wrapText="1"/>
    </xf>
    <xf numFmtId="0" fontId="25" fillId="0" borderId="67" xfId="386" applyFont="1" applyBorder="1" applyAlignment="1">
      <alignment horizontal="center" vertical="top" wrapText="1"/>
    </xf>
    <xf numFmtId="0" fontId="25" fillId="0" borderId="68" xfId="386" applyFont="1" applyBorder="1" applyAlignment="1">
      <alignment horizontal="center" vertical="top" wrapText="1"/>
    </xf>
    <xf numFmtId="43" fontId="154" fillId="0" borderId="0" xfId="386" applyNumberFormat="1" applyFont="1" applyAlignment="1">
      <alignment horizontal="center" vertical="top"/>
    </xf>
    <xf numFmtId="43" fontId="25" fillId="0" borderId="55" xfId="216" applyFont="1" applyFill="1" applyBorder="1" applyAlignment="1">
      <alignment horizontal="center" vertical="top" wrapText="1"/>
    </xf>
    <xf numFmtId="43" fontId="25" fillId="0" borderId="14" xfId="216" applyFont="1" applyFill="1" applyBorder="1" applyAlignment="1">
      <alignment horizontal="center" vertical="top" wrapText="1"/>
    </xf>
    <xf numFmtId="2" fontId="30" fillId="0" borderId="56" xfId="216" applyNumberFormat="1" applyFont="1" applyFill="1" applyBorder="1" applyAlignment="1">
      <alignment horizontal="center" vertical="top"/>
    </xf>
    <xf numFmtId="0" fontId="152" fillId="7" borderId="62" xfId="1026" applyFont="1" applyFill="1" applyBorder="1" applyAlignment="1">
      <alignment horizontal="center" vertical="top" wrapText="1"/>
    </xf>
    <xf numFmtId="0" fontId="19" fillId="0" borderId="63" xfId="1026" applyFont="1" applyBorder="1" applyAlignment="1">
      <alignment horizontal="center" vertical="top" wrapText="1"/>
    </xf>
    <xf numFmtId="0" fontId="152" fillId="7" borderId="52" xfId="1026" applyFont="1" applyFill="1" applyBorder="1" applyAlignment="1">
      <alignment horizontal="center" vertical="top"/>
    </xf>
    <xf numFmtId="2" fontId="30" fillId="0" borderId="32" xfId="216" applyNumberFormat="1" applyFont="1" applyFill="1" applyBorder="1" applyAlignment="1">
      <alignment horizontal="center" vertical="top"/>
    </xf>
    <xf numFmtId="166" fontId="30" fillId="0" borderId="69" xfId="386" applyNumberFormat="1" applyFont="1" applyBorder="1" applyAlignment="1">
      <alignment horizontal="center" vertical="top" wrapText="1"/>
    </xf>
    <xf numFmtId="0" fontId="152" fillId="7" borderId="38" xfId="1026" applyFont="1" applyFill="1" applyBorder="1" applyAlignment="1">
      <alignment horizontal="center" vertical="top"/>
    </xf>
    <xf numFmtId="0" fontId="152" fillId="7" borderId="68" xfId="1026" applyFont="1" applyFill="1" applyBorder="1" applyAlignment="1">
      <alignment horizontal="center" vertical="top"/>
    </xf>
    <xf numFmtId="0" fontId="19" fillId="0" borderId="68" xfId="1026" applyFont="1" applyBorder="1" applyAlignment="1">
      <alignment horizontal="left" vertical="top" wrapText="1"/>
    </xf>
    <xf numFmtId="0" fontId="19" fillId="0" borderId="70" xfId="1026" applyFont="1" applyBorder="1" applyAlignment="1">
      <alignment horizontal="center" vertical="top" wrapText="1"/>
    </xf>
    <xf numFmtId="0" fontId="25" fillId="0" borderId="70" xfId="386" applyFont="1" applyBorder="1" applyAlignment="1">
      <alignment horizontal="center" vertical="top" wrapText="1"/>
    </xf>
    <xf numFmtId="0" fontId="19" fillId="0" borderId="56" xfId="1026" applyFont="1" applyBorder="1" applyAlignment="1">
      <alignment horizontal="center" vertical="top" wrapText="1"/>
    </xf>
    <xf numFmtId="2" fontId="30" fillId="0" borderId="38" xfId="216" applyNumberFormat="1" applyFont="1" applyFill="1" applyBorder="1" applyAlignment="1">
      <alignment horizontal="center" vertical="top"/>
    </xf>
    <xf numFmtId="0" fontId="25" fillId="0" borderId="0" xfId="386" applyFont="1" applyAlignment="1">
      <alignment horizontal="center"/>
    </xf>
    <xf numFmtId="0" fontId="148" fillId="0" borderId="0" xfId="386" applyFont="1" applyAlignment="1">
      <alignment horizontal="center" vertical="center" wrapText="1"/>
    </xf>
    <xf numFmtId="0" fontId="26" fillId="0" borderId="0" xfId="386" applyFont="1" applyAlignment="1">
      <alignment horizontal="center" vertical="center" wrapText="1"/>
    </xf>
    <xf numFmtId="0" fontId="27" fillId="0" borderId="7" xfId="386" applyFont="1" applyBorder="1" applyAlignment="1">
      <alignment horizontal="center" vertical="center" wrapText="1"/>
    </xf>
    <xf numFmtId="0" fontId="27" fillId="0" borderId="4" xfId="386" applyFont="1" applyBorder="1" applyAlignment="1">
      <alignment horizontal="center" vertical="center" wrapText="1"/>
    </xf>
    <xf numFmtId="166" fontId="142" fillId="6" borderId="7" xfId="386" applyNumberFormat="1" applyFont="1" applyFill="1" applyBorder="1" applyAlignment="1">
      <alignment horizontal="center" vertical="top" wrapText="1"/>
    </xf>
    <xf numFmtId="0" fontId="152" fillId="7" borderId="14" xfId="1026" applyFont="1" applyFill="1" applyBorder="1" applyAlignment="1">
      <alignment horizontal="center" vertical="top" wrapText="1"/>
    </xf>
    <xf numFmtId="0" fontId="145" fillId="4" borderId="61" xfId="386" applyFont="1" applyFill="1" applyBorder="1" applyAlignment="1">
      <alignment horizontal="center" vertical="top" wrapText="1"/>
    </xf>
    <xf numFmtId="166" fontId="30" fillId="0" borderId="52" xfId="386" applyNumberFormat="1" applyFont="1" applyBorder="1" applyAlignment="1">
      <alignment horizontal="center" vertical="top" wrapText="1"/>
    </xf>
    <xf numFmtId="0" fontId="145" fillId="4" borderId="44" xfId="386" applyFont="1" applyFill="1" applyBorder="1" applyAlignment="1">
      <alignment horizontal="center" vertical="top" wrapText="1"/>
    </xf>
    <xf numFmtId="0" fontId="30" fillId="0" borderId="38" xfId="216" applyNumberFormat="1" applyFont="1" applyFill="1" applyBorder="1" applyAlignment="1">
      <alignment horizontal="center" vertical="top"/>
    </xf>
    <xf numFmtId="166" fontId="30" fillId="0" borderId="38" xfId="386" applyNumberFormat="1" applyFont="1" applyBorder="1" applyAlignment="1">
      <alignment horizontal="center" vertical="top" wrapText="1"/>
    </xf>
    <xf numFmtId="0" fontId="145" fillId="4" borderId="58" xfId="386" applyFont="1" applyFill="1" applyBorder="1" applyAlignment="1">
      <alignment horizontal="center" vertical="top" wrapText="1"/>
    </xf>
    <xf numFmtId="0" fontId="30" fillId="0" borderId="56" xfId="216" applyNumberFormat="1" applyFont="1" applyFill="1" applyBorder="1" applyAlignment="1">
      <alignment horizontal="center" vertical="top"/>
    </xf>
    <xf numFmtId="2" fontId="30" fillId="0" borderId="52" xfId="216" applyNumberFormat="1" applyFont="1" applyFill="1" applyBorder="1" applyAlignment="1">
      <alignment horizontal="center" vertical="top"/>
    </xf>
    <xf numFmtId="166" fontId="30" fillId="0" borderId="32" xfId="386" applyNumberFormat="1" applyFont="1" applyBorder="1" applyAlignment="1">
      <alignment horizontal="center" vertical="top" wrapText="1"/>
    </xf>
    <xf numFmtId="0" fontId="145" fillId="4" borderId="42" xfId="386" applyFont="1" applyFill="1" applyBorder="1" applyAlignment="1">
      <alignment horizontal="center" vertical="top" wrapText="1"/>
    </xf>
    <xf numFmtId="166" fontId="30" fillId="0" borderId="68" xfId="386" applyNumberFormat="1" applyFont="1" applyBorder="1" applyAlignment="1">
      <alignment horizontal="center" vertical="top" wrapText="1"/>
    </xf>
    <xf numFmtId="0" fontId="28" fillId="0" borderId="0" xfId="386" applyFont="1" applyAlignment="1">
      <alignment horizontal="center"/>
    </xf>
    <xf numFmtId="0" fontId="150" fillId="67" borderId="0" xfId="386" applyFont="1" applyFill="1" applyAlignment="1">
      <alignment horizontal="center" vertical="center" wrapText="1"/>
    </xf>
    <xf numFmtId="0" fontId="142" fillId="5" borderId="7" xfId="386" applyFont="1" applyFill="1" applyBorder="1" applyAlignment="1">
      <alignment horizontal="center" vertical="top" wrapText="1"/>
    </xf>
    <xf numFmtId="0" fontId="142" fillId="5" borderId="36" xfId="386" applyFont="1" applyFill="1" applyBorder="1" applyAlignment="1">
      <alignment horizontal="center" vertical="top" wrapText="1"/>
    </xf>
    <xf numFmtId="2" fontId="142" fillId="5" borderId="4" xfId="386" applyNumberFormat="1" applyFont="1" applyFill="1" applyBorder="1" applyAlignment="1">
      <alignment horizontal="center" vertical="top" wrapText="1"/>
    </xf>
    <xf numFmtId="2" fontId="142" fillId="5" borderId="7" xfId="386" applyNumberFormat="1" applyFont="1" applyFill="1" applyBorder="1" applyAlignment="1">
      <alignment horizontal="center" vertical="top" wrapText="1"/>
    </xf>
    <xf numFmtId="166" fontId="156" fillId="5" borderId="13" xfId="386" applyNumberFormat="1" applyFont="1" applyFill="1" applyBorder="1" applyAlignment="1">
      <alignment horizontal="center" vertical="top" wrapText="1"/>
    </xf>
    <xf numFmtId="0" fontId="142" fillId="5" borderId="4" xfId="386" applyFont="1" applyFill="1" applyBorder="1" applyAlignment="1">
      <alignment horizontal="center" vertical="top" wrapText="1"/>
    </xf>
    <xf numFmtId="0" fontId="154" fillId="5" borderId="37" xfId="386" applyFont="1" applyFill="1" applyBorder="1" applyAlignment="1">
      <alignment horizontal="center" vertical="top" wrapText="1"/>
    </xf>
    <xf numFmtId="0" fontId="157" fillId="5" borderId="7" xfId="386" applyFont="1" applyFill="1" applyBorder="1" applyAlignment="1">
      <alignment horizontal="center" vertical="top" wrapText="1"/>
    </xf>
    <xf numFmtId="0" fontId="19" fillId="7" borderId="14" xfId="1026" applyFont="1" applyFill="1" applyBorder="1" applyAlignment="1">
      <alignment horizontal="center" vertical="top"/>
    </xf>
    <xf numFmtId="0" fontId="19" fillId="0" borderId="51" xfId="1026" applyFont="1" applyBorder="1" applyAlignment="1">
      <alignment horizontal="center" vertical="top" wrapText="1"/>
    </xf>
    <xf numFmtId="2" fontId="25" fillId="0" borderId="61" xfId="386" applyNumberFormat="1" applyFont="1" applyBorder="1" applyAlignment="1">
      <alignment horizontal="center" vertical="top" wrapText="1"/>
    </xf>
    <xf numFmtId="2" fontId="25" fillId="0" borderId="52" xfId="386" applyNumberFormat="1" applyFont="1" applyBorder="1" applyAlignment="1">
      <alignment horizontal="center" vertical="top" wrapText="1"/>
    </xf>
    <xf numFmtId="166" fontId="25" fillId="0" borderId="66" xfId="386" applyNumberFormat="1" applyFont="1" applyBorder="1" applyAlignment="1">
      <alignment horizontal="right" vertical="top" wrapText="1"/>
    </xf>
    <xf numFmtId="0" fontId="19" fillId="7" borderId="56" xfId="1026" applyFont="1" applyFill="1" applyBorder="1" applyAlignment="1">
      <alignment horizontal="center" vertical="top"/>
    </xf>
    <xf numFmtId="2" fontId="25" fillId="0" borderId="58" xfId="386" applyNumberFormat="1" applyFont="1" applyBorder="1" applyAlignment="1">
      <alignment horizontal="center" vertical="top" wrapText="1"/>
    </xf>
    <xf numFmtId="166" fontId="25" fillId="0" borderId="59" xfId="386" applyNumberFormat="1" applyFont="1" applyBorder="1" applyAlignment="1">
      <alignment horizontal="center" vertical="top" wrapText="1"/>
    </xf>
    <xf numFmtId="0" fontId="150" fillId="4" borderId="73" xfId="386" applyFont="1" applyFill="1" applyBorder="1" applyAlignment="1">
      <alignment horizontal="center" vertical="top" wrapText="1"/>
    </xf>
    <xf numFmtId="0" fontId="150" fillId="4" borderId="74" xfId="386" applyFont="1" applyFill="1" applyBorder="1" applyAlignment="1">
      <alignment horizontal="center" vertical="top" wrapText="1"/>
    </xf>
    <xf numFmtId="0" fontId="150" fillId="4" borderId="44" xfId="386" applyFont="1" applyFill="1" applyBorder="1" applyAlignment="1">
      <alignment horizontal="center" vertical="top" wrapText="1"/>
    </xf>
    <xf numFmtId="0" fontId="25" fillId="0" borderId="0" xfId="386" applyFont="1" applyAlignment="1">
      <alignment vertical="top" wrapText="1"/>
    </xf>
    <xf numFmtId="0" fontId="19" fillId="7" borderId="62" xfId="1026" applyFont="1" applyFill="1" applyBorder="1" applyAlignment="1">
      <alignment horizontal="center" vertical="top"/>
    </xf>
    <xf numFmtId="2" fontId="25" fillId="0" borderId="65" xfId="386" applyNumberFormat="1" applyFont="1" applyBorder="1" applyAlignment="1">
      <alignment horizontal="center" vertical="top" wrapText="1"/>
    </xf>
    <xf numFmtId="166" fontId="25" fillId="0" borderId="75" xfId="386" applyNumberFormat="1" applyFont="1" applyBorder="1" applyAlignment="1">
      <alignment horizontal="center" vertical="top" wrapText="1"/>
    </xf>
    <xf numFmtId="0" fontId="25" fillId="0" borderId="76" xfId="386" applyFont="1" applyBorder="1" applyAlignment="1">
      <alignment horizontal="left" vertical="top" wrapText="1"/>
    </xf>
    <xf numFmtId="0" fontId="154" fillId="5" borderId="7" xfId="386" applyFont="1" applyFill="1" applyBorder="1" applyAlignment="1">
      <alignment horizontal="center" vertical="top" wrapText="1"/>
    </xf>
    <xf numFmtId="0" fontId="154" fillId="5" borderId="36" xfId="386" applyFont="1" applyFill="1" applyBorder="1" applyAlignment="1">
      <alignment horizontal="center" vertical="top" wrapText="1"/>
    </xf>
    <xf numFmtId="2" fontId="154" fillId="5" borderId="4" xfId="386" applyNumberFormat="1" applyFont="1" applyFill="1" applyBorder="1" applyAlignment="1">
      <alignment horizontal="center" vertical="top" wrapText="1"/>
    </xf>
    <xf numFmtId="2" fontId="154" fillId="5" borderId="7" xfId="386" applyNumberFormat="1" applyFont="1" applyFill="1" applyBorder="1" applyAlignment="1">
      <alignment horizontal="center" vertical="top" wrapText="1"/>
    </xf>
    <xf numFmtId="166" fontId="154" fillId="5" borderId="13" xfId="386" applyNumberFormat="1" applyFont="1" applyFill="1" applyBorder="1" applyAlignment="1">
      <alignment horizontal="center" vertical="top" wrapText="1"/>
    </xf>
    <xf numFmtId="0" fontId="154" fillId="5" borderId="4" xfId="386" applyFont="1" applyFill="1" applyBorder="1" applyAlignment="1">
      <alignment horizontal="center" vertical="top" wrapText="1"/>
    </xf>
    <xf numFmtId="0" fontId="155" fillId="5" borderId="7" xfId="386" applyFont="1" applyFill="1" applyBorder="1" applyAlignment="1">
      <alignment horizontal="center" vertical="top" wrapText="1"/>
    </xf>
    <xf numFmtId="0" fontId="19" fillId="7" borderId="52" xfId="1026" applyFont="1" applyFill="1" applyBorder="1" applyAlignment="1">
      <alignment horizontal="center" vertical="top" wrapText="1"/>
    </xf>
    <xf numFmtId="0" fontId="25" fillId="0" borderId="61" xfId="216" applyNumberFormat="1" applyFont="1" applyBorder="1" applyAlignment="1">
      <alignment horizontal="center" vertical="top"/>
    </xf>
    <xf numFmtId="2" fontId="25" fillId="0" borderId="52" xfId="216" applyNumberFormat="1" applyFont="1" applyBorder="1" applyAlignment="1">
      <alignment horizontal="center" vertical="top"/>
    </xf>
    <xf numFmtId="166" fontId="25" fillId="0" borderId="66" xfId="386" applyNumberFormat="1" applyFont="1" applyBorder="1" applyAlignment="1">
      <alignment horizontal="center" vertical="top" wrapText="1"/>
    </xf>
    <xf numFmtId="0" fontId="19" fillId="7" borderId="56" xfId="1026" applyFont="1" applyFill="1" applyBorder="1" applyAlignment="1">
      <alignment horizontal="center" vertical="top" wrapText="1"/>
    </xf>
    <xf numFmtId="0" fontId="25" fillId="0" borderId="58" xfId="216" applyNumberFormat="1" applyFont="1" applyFill="1" applyBorder="1" applyAlignment="1">
      <alignment horizontal="center" vertical="top"/>
    </xf>
    <xf numFmtId="0" fontId="150" fillId="4" borderId="78" xfId="386" applyFont="1" applyFill="1" applyBorder="1" applyAlignment="1">
      <alignment horizontal="center" vertical="top" wrapText="1"/>
    </xf>
    <xf numFmtId="0" fontId="19" fillId="7" borderId="62" xfId="1026" applyFont="1" applyFill="1" applyBorder="1" applyAlignment="1">
      <alignment horizontal="center" vertical="top" wrapText="1"/>
    </xf>
    <xf numFmtId="0" fontId="19" fillId="7" borderId="52" xfId="1026" applyFont="1" applyFill="1" applyBorder="1" applyAlignment="1">
      <alignment horizontal="center" vertical="top"/>
    </xf>
    <xf numFmtId="2" fontId="25" fillId="0" borderId="44" xfId="216" applyNumberFormat="1" applyFont="1" applyBorder="1" applyAlignment="1">
      <alignment horizontal="center" vertical="top"/>
    </xf>
    <xf numFmtId="2" fontId="25" fillId="0" borderId="38" xfId="216" applyNumberFormat="1" applyFont="1" applyBorder="1" applyAlignment="1">
      <alignment horizontal="center" vertical="top"/>
    </xf>
    <xf numFmtId="166" fontId="25" fillId="0" borderId="43" xfId="386" applyNumberFormat="1" applyFont="1" applyBorder="1" applyAlignment="1">
      <alignment horizontal="center" vertical="top" wrapText="1"/>
    </xf>
    <xf numFmtId="2" fontId="25" fillId="0" borderId="56" xfId="216" applyNumberFormat="1" applyFont="1" applyBorder="1" applyAlignment="1">
      <alignment horizontal="center" vertical="top"/>
    </xf>
    <xf numFmtId="166" fontId="25" fillId="0" borderId="69" xfId="386" applyNumberFormat="1" applyFont="1" applyBorder="1" applyAlignment="1">
      <alignment horizontal="center" vertical="top" wrapText="1"/>
    </xf>
    <xf numFmtId="0" fontId="19" fillId="7" borderId="38" xfId="1026" applyFont="1" applyFill="1" applyBorder="1" applyAlignment="1">
      <alignment horizontal="center" vertical="top"/>
    </xf>
    <xf numFmtId="0" fontId="19" fillId="7" borderId="68" xfId="1026" applyFont="1" applyFill="1" applyBorder="1" applyAlignment="1">
      <alignment horizontal="center" vertical="top"/>
    </xf>
    <xf numFmtId="2" fontId="25" fillId="0" borderId="77" xfId="386" applyNumberFormat="1" applyFont="1" applyBorder="1" applyAlignment="1">
      <alignment horizontal="center" vertical="top" wrapText="1"/>
    </xf>
    <xf numFmtId="0" fontId="164" fillId="0" borderId="68" xfId="386" applyFont="1" applyBorder="1" applyAlignment="1">
      <alignment horizontal="center" vertical="top" wrapText="1"/>
    </xf>
    <xf numFmtId="2" fontId="25" fillId="0" borderId="9" xfId="216" applyNumberFormat="1" applyFont="1" applyBorder="1" applyAlignment="1">
      <alignment horizontal="center" vertical="top"/>
    </xf>
    <xf numFmtId="0" fontId="27" fillId="0" borderId="0" xfId="386" applyFont="1" applyAlignment="1">
      <alignment horizontal="center"/>
    </xf>
    <xf numFmtId="0" fontId="120" fillId="0" borderId="0" xfId="386" applyFont="1" applyAlignment="1">
      <alignment horizontal="left"/>
    </xf>
    <xf numFmtId="0" fontId="120" fillId="0" borderId="0" xfId="386" applyFont="1"/>
    <xf numFmtId="0" fontId="27" fillId="0" borderId="0" xfId="386" applyFont="1"/>
    <xf numFmtId="0" fontId="134" fillId="0" borderId="0" xfId="386" applyFont="1" applyAlignment="1">
      <alignment horizontal="left"/>
    </xf>
    <xf numFmtId="0" fontId="21" fillId="0" borderId="7" xfId="386" applyFont="1" applyBorder="1" applyAlignment="1">
      <alignment horizontal="center" vertical="center" wrapText="1"/>
    </xf>
    <xf numFmtId="0" fontId="25" fillId="0" borderId="7" xfId="386" applyFont="1" applyBorder="1" applyAlignment="1">
      <alignment horizontal="center" vertical="top" wrapText="1"/>
    </xf>
    <xf numFmtId="0" fontId="25" fillId="0" borderId="7" xfId="386" applyFont="1" applyBorder="1" applyAlignment="1">
      <alignment vertical="top"/>
    </xf>
    <xf numFmtId="0" fontId="28" fillId="0" borderId="7" xfId="386" applyFont="1" applyBorder="1" applyAlignment="1">
      <alignment horizontal="center" vertical="top" wrapText="1"/>
    </xf>
    <xf numFmtId="0" fontId="25" fillId="0" borderId="7" xfId="386" applyFont="1" applyBorder="1" applyAlignment="1">
      <alignment horizontal="center" vertical="top"/>
    </xf>
    <xf numFmtId="0" fontId="134" fillId="0" borderId="7" xfId="386" applyFont="1" applyBorder="1" applyAlignment="1">
      <alignment horizontal="left" vertical="top" wrapText="1"/>
    </xf>
    <xf numFmtId="0" fontId="25" fillId="0" borderId="0" xfId="386" applyFont="1" applyAlignment="1">
      <alignment vertical="top"/>
    </xf>
    <xf numFmtId="0" fontId="25" fillId="0" borderId="7" xfId="386" applyFont="1" applyBorder="1" applyAlignment="1">
      <alignment horizontal="center" vertical="center" wrapText="1"/>
    </xf>
    <xf numFmtId="0" fontId="25" fillId="0" borderId="7" xfId="386" applyFont="1" applyBorder="1"/>
    <xf numFmtId="0" fontId="25" fillId="0" borderId="7" xfId="386" applyFont="1" applyBorder="1" applyAlignment="1">
      <alignment horizontal="center"/>
    </xf>
    <xf numFmtId="0" fontId="134" fillId="0" borderId="7" xfId="386" applyFont="1" applyBorder="1" applyAlignment="1">
      <alignment horizontal="left" vertical="center" wrapText="1"/>
    </xf>
    <xf numFmtId="0" fontId="25" fillId="0" borderId="32" xfId="386" applyFont="1" applyBorder="1"/>
    <xf numFmtId="0" fontId="134" fillId="0" borderId="7" xfId="386" applyFont="1" applyBorder="1" applyAlignment="1">
      <alignment horizontal="left"/>
    </xf>
    <xf numFmtId="0" fontId="25" fillId="0" borderId="32" xfId="386" applyFont="1" applyBorder="1" applyAlignment="1">
      <alignment horizontal="center" vertical="top" wrapText="1"/>
    </xf>
    <xf numFmtId="0" fontId="134" fillId="0" borderId="0" xfId="386" applyFont="1" applyAlignment="1">
      <alignment horizontal="center"/>
    </xf>
    <xf numFmtId="0" fontId="25" fillId="0" borderId="0" xfId="386" applyFont="1" applyAlignment="1">
      <alignment horizontal="left"/>
    </xf>
    <xf numFmtId="0" fontId="25" fillId="0" borderId="7" xfId="386" applyFont="1" applyBorder="1" applyAlignment="1">
      <alignment vertical="top" wrapText="1"/>
    </xf>
    <xf numFmtId="43" fontId="25" fillId="0" borderId="0" xfId="216" applyFont="1"/>
    <xf numFmtId="0" fontId="27" fillId="0" borderId="1" xfId="386" applyFont="1" applyBorder="1" applyAlignment="1">
      <alignment horizontal="center"/>
    </xf>
    <xf numFmtId="0" fontId="25" fillId="0" borderId="32" xfId="386" applyFont="1" applyBorder="1" applyAlignment="1">
      <alignment horizontal="center" vertical="top"/>
    </xf>
    <xf numFmtId="0" fontId="25" fillId="0" borderId="32" xfId="386" applyFont="1" applyBorder="1" applyAlignment="1">
      <alignment vertical="top" wrapText="1"/>
    </xf>
    <xf numFmtId="0" fontId="27" fillId="0" borderId="0" xfId="386" applyFont="1" applyAlignment="1">
      <alignment vertical="top"/>
    </xf>
    <xf numFmtId="0" fontId="27" fillId="0" borderId="7" xfId="386" applyFont="1" applyBorder="1" applyAlignment="1">
      <alignment horizontal="center" vertical="center"/>
    </xf>
    <xf numFmtId="0" fontId="27" fillId="0" borderId="9" xfId="386" applyFont="1" applyBorder="1" applyAlignment="1">
      <alignment horizontal="center" vertical="top" wrapText="1"/>
    </xf>
    <xf numFmtId="0" fontId="25" fillId="0" borderId="9" xfId="386" applyFont="1" applyBorder="1" applyAlignment="1">
      <alignment horizontal="center" vertical="top"/>
    </xf>
    <xf numFmtId="0" fontId="166" fillId="0" borderId="9" xfId="386" applyFont="1" applyBorder="1" applyAlignment="1">
      <alignment horizontal="center" vertical="top"/>
    </xf>
    <xf numFmtId="0" fontId="140" fillId="0" borderId="7" xfId="386" applyFont="1" applyBorder="1" applyAlignment="1">
      <alignment horizontal="center" vertical="top"/>
    </xf>
    <xf numFmtId="0" fontId="167" fillId="0" borderId="9" xfId="386" applyFont="1" applyBorder="1" applyAlignment="1">
      <alignment horizontal="left" vertical="top"/>
    </xf>
    <xf numFmtId="0" fontId="25" fillId="0" borderId="7" xfId="386" applyFont="1" applyBorder="1" applyAlignment="1">
      <alignment horizontal="left" vertical="top"/>
    </xf>
    <xf numFmtId="0" fontId="25" fillId="0" borderId="0" xfId="386" applyFont="1" applyAlignment="1">
      <alignment horizontal="left" vertical="top"/>
    </xf>
    <xf numFmtId="0" fontId="19" fillId="0" borderId="7" xfId="386" applyFont="1" applyBorder="1" applyAlignment="1">
      <alignment vertical="top"/>
    </xf>
    <xf numFmtId="0" fontId="25" fillId="0" borderId="9" xfId="386" applyFont="1" applyBorder="1" applyAlignment="1">
      <alignment horizontal="left" vertical="top" wrapText="1"/>
    </xf>
    <xf numFmtId="0" fontId="167" fillId="0" borderId="7" xfId="386" applyFont="1" applyBorder="1" applyAlignment="1">
      <alignment horizontal="center" vertical="top"/>
    </xf>
    <xf numFmtId="0" fontId="19" fillId="0" borderId="7" xfId="386" applyFont="1" applyBorder="1" applyAlignment="1">
      <alignment vertical="top" wrapText="1"/>
    </xf>
    <xf numFmtId="0" fontId="25" fillId="0" borderId="9" xfId="386" applyFont="1" applyBorder="1" applyAlignment="1">
      <alignment horizontal="left" vertical="top"/>
    </xf>
    <xf numFmtId="0" fontId="25" fillId="0" borderId="7" xfId="386" applyFont="1" applyBorder="1" applyAlignment="1">
      <alignment horizontal="left" vertical="top" wrapText="1"/>
    </xf>
    <xf numFmtId="0" fontId="166" fillId="0" borderId="7" xfId="386" applyFont="1" applyBorder="1" applyAlignment="1">
      <alignment horizontal="center" vertical="top"/>
    </xf>
    <xf numFmtId="0" fontId="27" fillId="0" borderId="0" xfId="386" applyFont="1" applyAlignment="1">
      <alignment vertical="center"/>
    </xf>
    <xf numFmtId="0" fontId="25" fillId="0" borderId="7" xfId="386" applyFont="1" applyBorder="1" applyAlignment="1">
      <alignment wrapText="1"/>
    </xf>
    <xf numFmtId="0" fontId="150" fillId="68" borderId="65" xfId="386" applyFont="1" applyFill="1" applyBorder="1" applyAlignment="1">
      <alignment horizontal="center" vertical="top" wrapText="1"/>
    </xf>
    <xf numFmtId="0" fontId="150" fillId="68" borderId="61" xfId="386" applyFont="1" applyFill="1" applyBorder="1" applyAlignment="1">
      <alignment horizontal="center" vertical="top" wrapText="1"/>
    </xf>
    <xf numFmtId="0" fontId="145" fillId="68" borderId="61" xfId="386" applyFont="1" applyFill="1" applyBorder="1" applyAlignment="1">
      <alignment horizontal="center" vertical="top" wrapText="1"/>
    </xf>
    <xf numFmtId="0" fontId="154" fillId="3" borderId="42" xfId="386" applyFont="1" applyFill="1" applyBorder="1" applyAlignment="1">
      <alignment horizontal="center" vertical="top" wrapText="1"/>
    </xf>
    <xf numFmtId="0" fontId="142" fillId="3" borderId="61" xfId="386" applyFont="1" applyFill="1" applyBorder="1" applyAlignment="1">
      <alignment horizontal="center" vertical="top" wrapText="1"/>
    </xf>
    <xf numFmtId="0" fontId="150" fillId="68" borderId="74" xfId="386" applyFont="1" applyFill="1" applyBorder="1" applyAlignment="1">
      <alignment horizontal="center" vertical="top" wrapText="1"/>
    </xf>
    <xf numFmtId="0" fontId="19" fillId="0" borderId="52" xfId="386" applyFont="1" applyBorder="1" applyAlignment="1">
      <alignment horizontal="center" vertical="top" wrapText="1"/>
    </xf>
    <xf numFmtId="0" fontId="19" fillId="0" borderId="60" xfId="386" applyFont="1" applyBorder="1" applyAlignment="1">
      <alignment horizontal="left" vertical="top" wrapText="1"/>
    </xf>
    <xf numFmtId="1" fontId="19" fillId="0" borderId="58" xfId="386" applyNumberFormat="1" applyFont="1" applyBorder="1" applyAlignment="1">
      <alignment horizontal="center" vertical="top" wrapText="1"/>
    </xf>
    <xf numFmtId="2" fontId="19" fillId="0" borderId="52" xfId="386" applyNumberFormat="1" applyFont="1" applyBorder="1" applyAlignment="1">
      <alignment horizontal="center" vertical="top" wrapText="1"/>
    </xf>
    <xf numFmtId="166" fontId="19" fillId="0" borderId="59" xfId="386" applyNumberFormat="1" applyFont="1" applyBorder="1" applyAlignment="1">
      <alignment horizontal="center" vertical="top" wrapText="1"/>
    </xf>
    <xf numFmtId="0" fontId="150" fillId="68" borderId="58" xfId="386" applyFont="1" applyFill="1" applyBorder="1" applyAlignment="1">
      <alignment horizontal="center" vertical="top" wrapText="1"/>
    </xf>
    <xf numFmtId="0" fontId="159" fillId="0" borderId="64" xfId="386" applyFont="1" applyBorder="1" applyAlignment="1">
      <alignment vertical="top" wrapText="1"/>
    </xf>
    <xf numFmtId="0" fontId="4" fillId="0" borderId="60" xfId="386" applyFont="1" applyBorder="1" applyAlignment="1">
      <alignment horizontal="left" vertical="top" wrapText="1"/>
    </xf>
    <xf numFmtId="0" fontId="4" fillId="0" borderId="64" xfId="386" applyFont="1" applyBorder="1" applyAlignment="1">
      <alignment horizontal="left" vertical="top" wrapText="1"/>
    </xf>
    <xf numFmtId="0" fontId="4" fillId="0" borderId="67" xfId="386" applyFont="1" applyBorder="1" applyAlignment="1">
      <alignment horizontal="left" vertical="top" wrapText="1"/>
    </xf>
    <xf numFmtId="0" fontId="4" fillId="0" borderId="76" xfId="386" applyFont="1" applyBorder="1" applyAlignment="1">
      <alignment horizontal="left" vertical="top" wrapText="1"/>
    </xf>
    <xf numFmtId="0" fontId="154" fillId="3" borderId="74" xfId="386" applyFont="1" applyFill="1" applyBorder="1" applyAlignment="1">
      <alignment horizontal="center" vertical="top" wrapText="1"/>
    </xf>
    <xf numFmtId="0" fontId="154" fillId="3" borderId="65" xfId="386" applyFont="1" applyFill="1" applyBorder="1" applyAlignment="1">
      <alignment horizontal="center" vertical="top" wrapText="1"/>
    </xf>
    <xf numFmtId="0" fontId="3" fillId="0" borderId="64" xfId="386" applyFont="1" applyBorder="1" applyAlignment="1">
      <alignment horizontal="left" vertical="top" wrapText="1"/>
    </xf>
    <xf numFmtId="0" fontId="2" fillId="0" borderId="60" xfId="386" applyFont="1" applyBorder="1" applyAlignment="1">
      <alignment horizontal="left" vertical="top" wrapText="1"/>
    </xf>
    <xf numFmtId="0" fontId="20" fillId="0" borderId="0" xfId="1" applyFont="1" applyAlignment="1">
      <alignment horizontal="center"/>
    </xf>
    <xf numFmtId="1" fontId="19" fillId="7" borderId="79" xfId="2" applyNumberFormat="1" applyFont="1" applyFill="1" applyBorder="1" applyAlignment="1">
      <alignment horizontal="center" vertical="top"/>
    </xf>
    <xf numFmtId="2" fontId="19" fillId="7" borderId="79" xfId="1025" applyNumberFormat="1" applyFont="1" applyFill="1" applyBorder="1" applyAlignment="1">
      <alignment horizontal="center" vertical="top"/>
    </xf>
    <xf numFmtId="2" fontId="19" fillId="7" borderId="79" xfId="2" applyNumberFormat="1" applyFont="1" applyFill="1" applyBorder="1" applyAlignment="1">
      <alignment horizontal="center" vertical="top"/>
    </xf>
    <xf numFmtId="2" fontId="19" fillId="7" borderId="80" xfId="1" applyNumberFormat="1" applyFont="1" applyFill="1" applyBorder="1" applyAlignment="1">
      <alignment horizontal="center" vertical="top"/>
    </xf>
    <xf numFmtId="166" fontId="19" fillId="7" borderId="81" xfId="1" applyNumberFormat="1" applyFont="1" applyFill="1" applyBorder="1" applyAlignment="1">
      <alignment horizontal="center" vertical="top"/>
    </xf>
    <xf numFmtId="1" fontId="19" fillId="0" borderId="79" xfId="2" applyNumberFormat="1" applyFont="1" applyFill="1" applyBorder="1" applyAlignment="1">
      <alignment horizontal="center" vertical="top"/>
    </xf>
    <xf numFmtId="0" fontId="19" fillId="0" borderId="1" xfId="1" applyFont="1" applyBorder="1" applyAlignment="1">
      <alignment horizontal="left" vertical="top" wrapText="1" indent="1"/>
    </xf>
    <xf numFmtId="0" fontId="23" fillId="4" borderId="37" xfId="1" applyFont="1" applyFill="1" applyBorder="1" applyAlignment="1">
      <alignment horizontal="center" vertical="center" wrapText="1"/>
    </xf>
    <xf numFmtId="0" fontId="23" fillId="2" borderId="36" xfId="1" applyFont="1" applyFill="1" applyBorder="1" applyAlignment="1">
      <alignment horizontal="center" vertical="center" wrapText="1"/>
    </xf>
    <xf numFmtId="0" fontId="23" fillId="3" borderId="37" xfId="1" applyFont="1" applyFill="1" applyBorder="1" applyAlignment="1">
      <alignment horizontal="center" vertical="center" wrapText="1"/>
    </xf>
    <xf numFmtId="0" fontId="23" fillId="4" borderId="7" xfId="1" applyFont="1" applyFill="1" applyBorder="1" applyAlignment="1">
      <alignment horizontal="center" vertical="center" wrapText="1"/>
    </xf>
    <xf numFmtId="0" fontId="23" fillId="2" borderId="37" xfId="1" applyFont="1" applyFill="1" applyBorder="1" applyAlignment="1">
      <alignment horizontal="center" vertical="center" wrapText="1"/>
    </xf>
    <xf numFmtId="1" fontId="19" fillId="0" borderId="7" xfId="2" applyNumberFormat="1" applyFont="1" applyFill="1" applyBorder="1" applyAlignment="1">
      <alignment horizontal="center" vertical="top"/>
    </xf>
    <xf numFmtId="1" fontId="19" fillId="0" borderId="7" xfId="2" applyNumberFormat="1" applyFont="1" applyFill="1" applyBorder="1" applyAlignment="1">
      <alignment horizontal="center" vertical="top" wrapText="1"/>
    </xf>
    <xf numFmtId="165" fontId="19" fillId="0" borderId="7" xfId="1028" applyFont="1" applyFill="1" applyBorder="1" applyAlignment="1">
      <alignment horizontal="center" vertical="top" wrapText="1"/>
    </xf>
    <xf numFmtId="166" fontId="19" fillId="0" borderId="13" xfId="1" applyNumberFormat="1" applyFont="1" applyBorder="1" applyAlignment="1">
      <alignment horizontal="center" vertical="top"/>
    </xf>
    <xf numFmtId="1" fontId="19" fillId="0" borderId="84" xfId="2" applyNumberFormat="1" applyFont="1" applyFill="1" applyBorder="1" applyAlignment="1">
      <alignment horizontal="center" vertical="top"/>
    </xf>
    <xf numFmtId="1" fontId="19" fillId="0" borderId="84" xfId="2" applyNumberFormat="1" applyFont="1" applyFill="1" applyBorder="1" applyAlignment="1">
      <alignment horizontal="center" vertical="top" wrapText="1"/>
    </xf>
    <xf numFmtId="165" fontId="19" fillId="0" borderId="84" xfId="1028" applyFont="1" applyFill="1" applyBorder="1" applyAlignment="1">
      <alignment horizontal="center" vertical="top" wrapText="1"/>
    </xf>
    <xf numFmtId="166" fontId="19" fillId="0" borderId="85" xfId="1" applyNumberFormat="1" applyFont="1" applyBorder="1" applyAlignment="1">
      <alignment horizontal="center" vertical="top"/>
    </xf>
    <xf numFmtId="2" fontId="19" fillId="0" borderId="88" xfId="1" applyNumberFormat="1" applyFont="1" applyBorder="1" applyAlignment="1">
      <alignment horizontal="center" vertical="center" wrapText="1"/>
    </xf>
    <xf numFmtId="1" fontId="19" fillId="0" borderId="9" xfId="2" applyNumberFormat="1" applyFont="1" applyFill="1" applyBorder="1" applyAlignment="1">
      <alignment horizontal="center" vertical="top"/>
    </xf>
    <xf numFmtId="1" fontId="19" fillId="0" borderId="9" xfId="2" applyNumberFormat="1" applyFont="1" applyFill="1" applyBorder="1" applyAlignment="1">
      <alignment horizontal="center" vertical="top" wrapText="1"/>
    </xf>
    <xf numFmtId="165" fontId="19" fillId="0" borderId="9" xfId="1028" applyFont="1" applyFill="1" applyBorder="1" applyAlignment="1">
      <alignment horizontal="center" vertical="top" wrapText="1"/>
    </xf>
    <xf numFmtId="2" fontId="142" fillId="0" borderId="37" xfId="1" applyNumberFormat="1" applyFont="1" applyBorder="1" applyAlignment="1">
      <alignment horizontal="center" vertical="center"/>
    </xf>
    <xf numFmtId="0" fontId="19" fillId="0" borderId="13" xfId="1028" applyNumberFormat="1" applyFont="1" applyFill="1" applyBorder="1" applyAlignment="1">
      <alignment horizontal="center" vertical="top" wrapText="1"/>
    </xf>
    <xf numFmtId="1" fontId="19" fillId="0" borderId="82" xfId="2" applyNumberFormat="1" applyFont="1" applyFill="1" applyBorder="1" applyAlignment="1">
      <alignment horizontal="center" vertical="top"/>
    </xf>
    <xf numFmtId="1" fontId="19" fillId="0" borderId="82" xfId="2" applyNumberFormat="1" applyFont="1" applyFill="1" applyBorder="1" applyAlignment="1">
      <alignment horizontal="center" vertical="top" wrapText="1"/>
    </xf>
    <xf numFmtId="165" fontId="19" fillId="0" borderId="82" xfId="1028" applyFont="1" applyFill="1" applyBorder="1" applyAlignment="1">
      <alignment horizontal="center" vertical="top" wrapText="1"/>
    </xf>
    <xf numFmtId="2" fontId="142" fillId="0" borderId="90" xfId="1" applyNumberFormat="1" applyFont="1" applyBorder="1" applyAlignment="1">
      <alignment horizontal="center" vertical="center"/>
    </xf>
    <xf numFmtId="167" fontId="19" fillId="0" borderId="82" xfId="1028" applyNumberFormat="1" applyFont="1" applyFill="1" applyBorder="1" applyAlignment="1">
      <alignment horizontal="center" vertical="top" wrapText="1"/>
    </xf>
    <xf numFmtId="0" fontId="19" fillId="0" borderId="7" xfId="1028" applyNumberFormat="1" applyFont="1" applyFill="1" applyBorder="1" applyAlignment="1">
      <alignment horizontal="center" vertical="top" wrapText="1"/>
    </xf>
    <xf numFmtId="165" fontId="19" fillId="0" borderId="37" xfId="1028" applyFont="1" applyFill="1" applyBorder="1" applyAlignment="1">
      <alignment horizontal="center" vertical="top" wrapText="1"/>
    </xf>
    <xf numFmtId="0" fontId="142" fillId="0" borderId="9" xfId="1" applyFont="1" applyBorder="1" applyAlignment="1">
      <alignment horizontal="center" vertical="center"/>
    </xf>
    <xf numFmtId="167" fontId="142" fillId="0" borderId="40" xfId="1028" applyNumberFormat="1" applyFont="1" applyFill="1" applyBorder="1" applyAlignment="1">
      <alignment horizontal="center" vertical="center" wrapText="1"/>
    </xf>
    <xf numFmtId="165" fontId="142" fillId="0" borderId="9" xfId="1028" applyFont="1" applyFill="1" applyBorder="1" applyAlignment="1">
      <alignment horizontal="center" vertical="center" wrapText="1"/>
    </xf>
    <xf numFmtId="1" fontId="142" fillId="0" borderId="9" xfId="2" applyNumberFormat="1" applyFont="1" applyFill="1" applyBorder="1" applyAlignment="1">
      <alignment horizontal="center" vertical="center" wrapText="1"/>
    </xf>
    <xf numFmtId="2" fontId="142" fillId="0" borderId="9" xfId="2" applyNumberFormat="1" applyFont="1" applyFill="1" applyBorder="1" applyAlignment="1">
      <alignment horizontal="center" vertical="center" wrapText="1"/>
    </xf>
    <xf numFmtId="1" fontId="142" fillId="0" borderId="40" xfId="1028" applyNumberFormat="1" applyFont="1" applyFill="1" applyBorder="1" applyAlignment="1">
      <alignment horizontal="center" vertical="center" wrapText="1"/>
    </xf>
    <xf numFmtId="0" fontId="142" fillId="0" borderId="6" xfId="1028" applyNumberFormat="1" applyFont="1" applyFill="1" applyBorder="1" applyAlignment="1">
      <alignment horizontal="center" vertical="center" wrapText="1"/>
    </xf>
    <xf numFmtId="2" fontId="142" fillId="0" borderId="11" xfId="1" applyNumberFormat="1" applyFont="1" applyBorder="1" applyAlignment="1">
      <alignment horizontal="center" vertical="center" wrapText="1"/>
    </xf>
    <xf numFmtId="2" fontId="142" fillId="0" borderId="12" xfId="1" applyNumberFormat="1" applyFont="1" applyBorder="1" applyAlignment="1">
      <alignment horizontal="center" vertical="center"/>
    </xf>
    <xf numFmtId="1" fontId="142" fillId="0" borderId="7" xfId="2" applyNumberFormat="1" applyFont="1" applyFill="1" applyBorder="1" applyAlignment="1">
      <alignment horizontal="center" vertical="center"/>
    </xf>
    <xf numFmtId="2" fontId="141" fillId="0" borderId="0" xfId="1" applyNumberFormat="1" applyFont="1"/>
    <xf numFmtId="2" fontId="142" fillId="7" borderId="42" xfId="1" applyNumberFormat="1" applyFont="1" applyFill="1" applyBorder="1" applyAlignment="1">
      <alignment horizontal="center" vertical="top"/>
    </xf>
    <xf numFmtId="2" fontId="142" fillId="7" borderId="80" xfId="1" applyNumberFormat="1" applyFont="1" applyFill="1" applyBorder="1" applyAlignment="1">
      <alignment horizontal="center" vertical="top"/>
    </xf>
    <xf numFmtId="0" fontId="19" fillId="0" borderId="49" xfId="1" applyFont="1" applyBorder="1" applyAlignment="1">
      <alignment horizontal="center" vertical="center"/>
    </xf>
    <xf numFmtId="1" fontId="19" fillId="0" borderId="49" xfId="2" applyNumberFormat="1" applyFont="1" applyFill="1" applyBorder="1" applyAlignment="1">
      <alignment horizontal="center" vertical="top" wrapText="1"/>
    </xf>
    <xf numFmtId="2" fontId="19" fillId="0" borderId="50" xfId="1" applyNumberFormat="1" applyFont="1" applyBorder="1" applyAlignment="1">
      <alignment horizontal="center" vertical="center" wrapText="1"/>
    </xf>
    <xf numFmtId="166" fontId="19" fillId="0" borderId="91" xfId="1" applyNumberFormat="1" applyFont="1" applyBorder="1" applyAlignment="1">
      <alignment horizontal="center" vertical="top"/>
    </xf>
    <xf numFmtId="2" fontId="19" fillId="0" borderId="11" xfId="1" applyNumberFormat="1" applyFont="1" applyBorder="1" applyAlignment="1">
      <alignment horizontal="center" vertical="center" wrapText="1"/>
    </xf>
    <xf numFmtId="166" fontId="19" fillId="0" borderId="12" xfId="1" applyNumberFormat="1" applyFont="1" applyBorder="1" applyAlignment="1">
      <alignment horizontal="center" vertical="top"/>
    </xf>
    <xf numFmtId="0" fontId="169" fillId="0" borderId="56" xfId="386" applyFont="1" applyBorder="1" applyAlignment="1">
      <alignment horizontal="center" vertical="top" wrapText="1"/>
    </xf>
    <xf numFmtId="0" fontId="164" fillId="0" borderId="52" xfId="386" applyFont="1" applyBorder="1" applyAlignment="1">
      <alignment horizontal="center" vertical="top" wrapText="1"/>
    </xf>
    <xf numFmtId="0" fontId="140" fillId="0" borderId="52" xfId="386" applyFont="1" applyBorder="1" applyAlignment="1">
      <alignment horizontal="center" vertical="top" wrapText="1"/>
    </xf>
    <xf numFmtId="0" fontId="21" fillId="0" borderId="9" xfId="386" applyFont="1" applyBorder="1" applyAlignment="1">
      <alignment horizontal="center" vertical="top" wrapText="1"/>
    </xf>
    <xf numFmtId="0" fontId="2" fillId="0" borderId="67" xfId="386" applyFont="1" applyBorder="1" applyAlignment="1">
      <alignment horizontal="left" vertical="top" wrapText="1"/>
    </xf>
    <xf numFmtId="0" fontId="145" fillId="4" borderId="65" xfId="386" applyFont="1" applyFill="1" applyBorder="1" applyAlignment="1">
      <alignment horizontal="center" vertical="top" wrapText="1"/>
    </xf>
    <xf numFmtId="2" fontId="30" fillId="0" borderId="62" xfId="386" applyNumberFormat="1" applyFont="1" applyBorder="1" applyAlignment="1">
      <alignment horizontal="center" vertical="top" wrapText="1"/>
    </xf>
    <xf numFmtId="166" fontId="30" fillId="0" borderId="62" xfId="386" applyNumberFormat="1" applyFont="1" applyBorder="1" applyAlignment="1">
      <alignment horizontal="center" vertical="top" wrapText="1"/>
    </xf>
    <xf numFmtId="0" fontId="145" fillId="68" borderId="65" xfId="386" applyFont="1" applyFill="1" applyBorder="1" applyAlignment="1">
      <alignment horizontal="center" vertical="top" wrapText="1"/>
    </xf>
    <xf numFmtId="0" fontId="30" fillId="0" borderId="62" xfId="216" applyNumberFormat="1" applyFont="1" applyFill="1" applyBorder="1" applyAlignment="1">
      <alignment horizontal="center" vertical="top"/>
    </xf>
    <xf numFmtId="2" fontId="30" fillId="0" borderId="62" xfId="216" applyNumberFormat="1" applyFont="1" applyFill="1" applyBorder="1" applyAlignment="1">
      <alignment horizontal="center" vertical="top"/>
    </xf>
    <xf numFmtId="0" fontId="142" fillId="3" borderId="65" xfId="386" applyFont="1" applyFill="1" applyBorder="1" applyAlignment="1">
      <alignment horizontal="center" vertical="top" wrapText="1"/>
    </xf>
    <xf numFmtId="0" fontId="2" fillId="0" borderId="0" xfId="386" applyFont="1"/>
    <xf numFmtId="0" fontId="154" fillId="3" borderId="61" xfId="386" applyFont="1" applyFill="1" applyBorder="1" applyAlignment="1">
      <alignment horizontal="center" vertical="top" wrapText="1"/>
    </xf>
    <xf numFmtId="0" fontId="154" fillId="3" borderId="65" xfId="386" applyFont="1" applyFill="1" applyBorder="1" applyAlignment="1">
      <alignment horizontal="center" vertical="center" wrapText="1"/>
    </xf>
    <xf numFmtId="1" fontId="19" fillId="0" borderId="32" xfId="2" applyNumberFormat="1" applyFont="1" applyFill="1" applyBorder="1" applyAlignment="1">
      <alignment horizontal="center" vertical="top"/>
    </xf>
    <xf numFmtId="167" fontId="19" fillId="0" borderId="41" xfId="1028" applyNumberFormat="1" applyFont="1" applyFill="1" applyBorder="1" applyAlignment="1">
      <alignment horizontal="center" vertical="top" wrapText="1"/>
    </xf>
    <xf numFmtId="165" fontId="19" fillId="0" borderId="38" xfId="1028" applyFont="1" applyFill="1" applyBorder="1" applyAlignment="1">
      <alignment horizontal="center" vertical="top" wrapText="1"/>
    </xf>
    <xf numFmtId="1" fontId="19" fillId="0" borderId="38" xfId="2" applyNumberFormat="1" applyFont="1" applyFill="1" applyBorder="1" applyAlignment="1">
      <alignment horizontal="center" vertical="top" wrapText="1"/>
    </xf>
    <xf numFmtId="0" fontId="19" fillId="0" borderId="38" xfId="1028" applyNumberFormat="1" applyFont="1" applyFill="1" applyBorder="1" applyAlignment="1">
      <alignment horizontal="center" vertical="top" wrapText="1"/>
    </xf>
    <xf numFmtId="165" fontId="19" fillId="0" borderId="39" xfId="1028" applyFont="1" applyFill="1" applyBorder="1" applyAlignment="1">
      <alignment horizontal="center" vertical="top" wrapText="1"/>
    </xf>
    <xf numFmtId="0" fontId="19" fillId="0" borderId="48" xfId="1028" applyNumberFormat="1" applyFont="1" applyFill="1" applyBorder="1" applyAlignment="1">
      <alignment horizontal="center" vertical="top" wrapText="1"/>
    </xf>
    <xf numFmtId="166" fontId="19" fillId="0" borderId="83" xfId="1" applyNumberFormat="1" applyFont="1" applyBorder="1" applyAlignment="1">
      <alignment horizontal="center" vertical="top"/>
    </xf>
    <xf numFmtId="2" fontId="142" fillId="0" borderId="41" xfId="1" applyNumberFormat="1" applyFont="1" applyBorder="1" applyAlignment="1">
      <alignment horizontal="center" vertical="center"/>
    </xf>
    <xf numFmtId="0" fontId="142" fillId="0" borderId="86" xfId="1" applyFont="1" applyBorder="1" applyAlignment="1">
      <alignment horizontal="center" vertical="center"/>
    </xf>
    <xf numFmtId="167" fontId="142" fillId="0" borderId="89" xfId="1028" applyNumberFormat="1" applyFont="1" applyFill="1" applyBorder="1" applyAlignment="1">
      <alignment horizontal="center" vertical="center" wrapText="1"/>
    </xf>
    <xf numFmtId="165" fontId="142" fillId="0" borderId="86" xfId="1028" applyFont="1" applyFill="1" applyBorder="1" applyAlignment="1">
      <alignment horizontal="center" vertical="center" wrapText="1"/>
    </xf>
    <xf numFmtId="1" fontId="142" fillId="0" borderId="86" xfId="2" applyNumberFormat="1" applyFont="1" applyFill="1" applyBorder="1" applyAlignment="1">
      <alignment horizontal="center" vertical="center" wrapText="1"/>
    </xf>
    <xf numFmtId="2" fontId="142" fillId="0" borderId="86" xfId="2" applyNumberFormat="1" applyFont="1" applyFill="1" applyBorder="1" applyAlignment="1">
      <alignment horizontal="center" vertical="center" wrapText="1"/>
    </xf>
    <xf numFmtId="1" fontId="142" fillId="0" borderId="89" xfId="1028" applyNumberFormat="1" applyFont="1" applyFill="1" applyBorder="1" applyAlignment="1">
      <alignment horizontal="center" vertical="center" wrapText="1"/>
    </xf>
    <xf numFmtId="2" fontId="142" fillId="0" borderId="88" xfId="1" applyNumberFormat="1" applyFont="1" applyBorder="1" applyAlignment="1">
      <alignment horizontal="center" vertical="center" wrapText="1"/>
    </xf>
    <xf numFmtId="2" fontId="142" fillId="0" borderId="87" xfId="1" applyNumberFormat="1" applyFont="1" applyBorder="1" applyAlignment="1">
      <alignment horizontal="center" vertical="center"/>
    </xf>
    <xf numFmtId="2" fontId="142" fillId="0" borderId="89" xfId="1" applyNumberFormat="1" applyFont="1" applyBorder="1" applyAlignment="1">
      <alignment horizontal="center" vertical="top"/>
    </xf>
    <xf numFmtId="2" fontId="142" fillId="0" borderId="10" xfId="1" applyNumberFormat="1" applyFont="1" applyBorder="1" applyAlignment="1">
      <alignment horizontal="center" vertical="center"/>
    </xf>
    <xf numFmtId="2" fontId="142" fillId="0" borderId="10" xfId="1" applyNumberFormat="1" applyFont="1" applyBorder="1" applyAlignment="1">
      <alignment horizontal="center" vertical="top"/>
    </xf>
    <xf numFmtId="168" fontId="19" fillId="0" borderId="49" xfId="1028" applyNumberFormat="1" applyFont="1" applyFill="1" applyBorder="1" applyAlignment="1">
      <alignment horizontal="center" vertical="top" wrapText="1"/>
    </xf>
    <xf numFmtId="1" fontId="19" fillId="7" borderId="32" xfId="1025" applyNumberFormat="1" applyFont="1" applyFill="1" applyBorder="1" applyAlignment="1">
      <alignment horizontal="center" vertical="top"/>
    </xf>
    <xf numFmtId="1" fontId="19" fillId="7" borderId="79" xfId="1025" applyNumberFormat="1" applyFont="1" applyFill="1" applyBorder="1" applyAlignment="1">
      <alignment horizontal="center" vertical="top"/>
    </xf>
    <xf numFmtId="0" fontId="150" fillId="70" borderId="0" xfId="386" applyFont="1" applyFill="1" applyAlignment="1">
      <alignment horizontal="center" vertical="center" wrapText="1"/>
    </xf>
    <xf numFmtId="2" fontId="142" fillId="0" borderId="92" xfId="1028" applyNumberFormat="1" applyFont="1" applyFill="1" applyBorder="1" applyAlignment="1">
      <alignment horizontal="center" vertical="center" wrapText="1"/>
    </xf>
    <xf numFmtId="2" fontId="142" fillId="0" borderId="6" xfId="1028" applyNumberFormat="1" applyFont="1" applyFill="1" applyBorder="1" applyAlignment="1">
      <alignment horizontal="center" vertical="center" wrapText="1"/>
    </xf>
    <xf numFmtId="0" fontId="21" fillId="0" borderId="52" xfId="386" applyFont="1" applyBorder="1" applyAlignment="1">
      <alignment horizontal="center" vertical="top" wrapText="1"/>
    </xf>
    <xf numFmtId="0" fontId="114" fillId="0" borderId="0" xfId="386" applyFont="1" applyAlignment="1">
      <alignment horizontal="center" vertical="center" wrapText="1"/>
    </xf>
    <xf numFmtId="0" fontId="116" fillId="0" borderId="0" xfId="386" applyFont="1" applyAlignment="1">
      <alignment horizontal="center" vertical="center" wrapText="1"/>
    </xf>
    <xf numFmtId="0" fontId="2" fillId="0" borderId="64" xfId="386" applyFont="1" applyBorder="1" applyAlignment="1">
      <alignment horizontal="left" vertical="top" wrapText="1"/>
    </xf>
    <xf numFmtId="0" fontId="171" fillId="0" borderId="64" xfId="15" applyFont="1" applyBorder="1" applyAlignment="1">
      <alignment horizontal="center" vertical="top" wrapText="1"/>
    </xf>
    <xf numFmtId="0" fontId="134" fillId="0" borderId="68" xfId="386" applyFont="1" applyBorder="1" applyAlignment="1">
      <alignment horizontal="left" vertical="top" wrapText="1"/>
    </xf>
    <xf numFmtId="0" fontId="19" fillId="0" borderId="56" xfId="1026" applyFont="1" applyBorder="1" applyAlignment="1">
      <alignment horizontal="center" vertical="top"/>
    </xf>
    <xf numFmtId="37" fontId="19" fillId="0" borderId="52" xfId="216" applyNumberFormat="1" applyFont="1" applyFill="1" applyBorder="1" applyAlignment="1">
      <alignment horizontal="center" vertical="top" wrapText="1"/>
    </xf>
    <xf numFmtId="3" fontId="19" fillId="0" borderId="58" xfId="386" applyNumberFormat="1" applyFont="1" applyBorder="1" applyAlignment="1">
      <alignment horizontal="center" vertical="top" wrapText="1"/>
    </xf>
    <xf numFmtId="0" fontId="134" fillId="0" borderId="56" xfId="386" applyFont="1" applyBorder="1" applyAlignment="1">
      <alignment horizontal="center" vertical="top" wrapText="1"/>
    </xf>
    <xf numFmtId="0" fontId="173" fillId="0" borderId="64" xfId="15" applyFont="1" applyBorder="1" applyAlignment="1">
      <alignment horizontal="center" vertical="top" wrapText="1"/>
    </xf>
    <xf numFmtId="0" fontId="160" fillId="0" borderId="0" xfId="386" applyFont="1" applyAlignment="1">
      <alignment horizontal="center"/>
    </xf>
    <xf numFmtId="0" fontId="20" fillId="5" borderId="7" xfId="386" applyFont="1" applyFill="1" applyBorder="1" applyAlignment="1">
      <alignment horizontal="center" vertical="top" wrapText="1"/>
    </xf>
    <xf numFmtId="0" fontId="19" fillId="0" borderId="56" xfId="386" applyFont="1" applyBorder="1" applyAlignment="1">
      <alignment horizontal="center" vertical="top" wrapText="1"/>
    </xf>
    <xf numFmtId="0" fontId="19" fillId="0" borderId="62" xfId="386" applyFont="1" applyBorder="1" applyAlignment="1">
      <alignment horizontal="center" vertical="top" wrapText="1"/>
    </xf>
    <xf numFmtId="0" fontId="21" fillId="5" borderId="7" xfId="386" applyFont="1" applyFill="1" applyBorder="1" applyAlignment="1">
      <alignment horizontal="center" vertical="top" wrapText="1"/>
    </xf>
    <xf numFmtId="0" fontId="19" fillId="0" borderId="0" xfId="386" applyFont="1"/>
    <xf numFmtId="0" fontId="27" fillId="0" borderId="7" xfId="386" applyFont="1" applyBorder="1" applyAlignment="1">
      <alignment vertical="center" wrapText="1"/>
    </xf>
    <xf numFmtId="0" fontId="19" fillId="0" borderId="38" xfId="386" applyFont="1" applyBorder="1" applyAlignment="1">
      <alignment horizontal="center" vertical="top" wrapText="1"/>
    </xf>
    <xf numFmtId="0" fontId="19" fillId="0" borderId="68" xfId="386" applyFont="1" applyBorder="1" applyAlignment="1">
      <alignment horizontal="center" vertical="top" wrapText="1"/>
    </xf>
    <xf numFmtId="0" fontId="150" fillId="4" borderId="93" xfId="386" applyFont="1" applyFill="1" applyBorder="1" applyAlignment="1">
      <alignment horizontal="center" vertical="top" wrapText="1"/>
    </xf>
    <xf numFmtId="0" fontId="150" fillId="0" borderId="52" xfId="386" applyFont="1" applyBorder="1" applyAlignment="1">
      <alignment horizontal="center" vertical="top" wrapText="1"/>
    </xf>
    <xf numFmtId="2" fontId="25" fillId="0" borderId="62" xfId="386" applyNumberFormat="1" applyFont="1" applyBorder="1" applyAlignment="1">
      <alignment horizontal="center" vertical="top" wrapText="1"/>
    </xf>
    <xf numFmtId="2" fontId="154" fillId="5" borderId="11" xfId="386" applyNumberFormat="1" applyFont="1" applyFill="1" applyBorder="1" applyAlignment="1">
      <alignment horizontal="center" vertical="top" wrapText="1"/>
    </xf>
    <xf numFmtId="2" fontId="154" fillId="5" borderId="9" xfId="386" applyNumberFormat="1" applyFont="1" applyFill="1" applyBorder="1" applyAlignment="1">
      <alignment horizontal="center" vertical="top" wrapText="1"/>
    </xf>
    <xf numFmtId="166" fontId="154" fillId="5" borderId="12" xfId="386" applyNumberFormat="1" applyFont="1" applyFill="1" applyBorder="1" applyAlignment="1">
      <alignment horizontal="center" vertical="top" wrapText="1"/>
    </xf>
    <xf numFmtId="0" fontId="154" fillId="5" borderId="11" xfId="386" applyFont="1" applyFill="1" applyBorder="1" applyAlignment="1">
      <alignment horizontal="center" vertical="top" wrapText="1"/>
    </xf>
    <xf numFmtId="0" fontId="150" fillId="0" borderId="62" xfId="386" applyFont="1" applyBorder="1" applyAlignment="1">
      <alignment horizontal="center" vertical="top" wrapText="1"/>
    </xf>
    <xf numFmtId="0" fontId="25" fillId="0" borderId="65" xfId="216" applyNumberFormat="1" applyFont="1" applyFill="1" applyBorder="1" applyAlignment="1">
      <alignment horizontal="center" vertical="top"/>
    </xf>
    <xf numFmtId="0" fontId="150" fillId="4" borderId="94" xfId="386" applyFont="1" applyFill="1" applyBorder="1" applyAlignment="1">
      <alignment horizontal="center" vertical="top" wrapText="1"/>
    </xf>
    <xf numFmtId="2" fontId="25" fillId="0" borderId="65" xfId="216" applyNumberFormat="1" applyFont="1" applyBorder="1" applyAlignment="1">
      <alignment horizontal="center" vertical="top"/>
    </xf>
    <xf numFmtId="2" fontId="25" fillId="0" borderId="9" xfId="386" applyNumberFormat="1" applyFont="1" applyBorder="1" applyAlignment="1">
      <alignment horizontal="center" vertical="top" wrapText="1"/>
    </xf>
    <xf numFmtId="2" fontId="25" fillId="0" borderId="62" xfId="216" applyNumberFormat="1" applyFont="1" applyBorder="1" applyAlignment="1">
      <alignment horizontal="center" vertical="top"/>
    </xf>
    <xf numFmtId="0" fontId="2" fillId="0" borderId="62" xfId="1026" applyFont="1" applyBorder="1" applyAlignment="1">
      <alignment horizontal="left" vertical="top" wrapText="1"/>
    </xf>
    <xf numFmtId="0" fontId="19" fillId="0" borderId="76" xfId="386" applyFont="1" applyBorder="1" applyAlignment="1">
      <alignment horizontal="left" vertical="top" wrapText="1"/>
    </xf>
    <xf numFmtId="0" fontId="172" fillId="0" borderId="76" xfId="15" applyFont="1" applyBorder="1" applyAlignment="1">
      <alignment horizontal="center" vertical="top" wrapText="1"/>
    </xf>
    <xf numFmtId="0" fontId="171" fillId="0" borderId="76" xfId="15" applyFont="1" applyBorder="1" applyAlignment="1">
      <alignment horizontal="center" vertical="top" wrapText="1"/>
    </xf>
    <xf numFmtId="0" fontId="169" fillId="0" borderId="62" xfId="386" applyFont="1" applyBorder="1" applyAlignment="1">
      <alignment horizontal="center" vertical="top" wrapText="1"/>
    </xf>
    <xf numFmtId="0" fontId="25" fillId="0" borderId="9" xfId="386" applyFont="1" applyBorder="1" applyAlignment="1">
      <alignment horizontal="center" vertical="top" wrapText="1"/>
    </xf>
    <xf numFmtId="0" fontId="2" fillId="0" borderId="76" xfId="386" applyFont="1" applyBorder="1" applyAlignment="1">
      <alignment horizontal="left" vertical="top" wrapText="1"/>
    </xf>
    <xf numFmtId="0" fontId="171" fillId="0" borderId="40" xfId="15" applyFont="1" applyBorder="1" applyAlignment="1">
      <alignment horizontal="center" vertical="top" wrapText="1"/>
    </xf>
    <xf numFmtId="0" fontId="173" fillId="0" borderId="40" xfId="15" applyFont="1" applyBorder="1" applyAlignment="1">
      <alignment horizontal="center" vertical="top" wrapText="1"/>
    </xf>
    <xf numFmtId="0" fontId="20" fillId="0" borderId="0" xfId="15" applyFont="1" applyAlignment="1">
      <alignment horizontal="left" vertical="top" wrapText="1"/>
    </xf>
    <xf numFmtId="0" fontId="20" fillId="0" borderId="0" xfId="15" applyFont="1" applyAlignment="1">
      <alignment horizontal="center"/>
    </xf>
    <xf numFmtId="0" fontId="20" fillId="0" borderId="0" xfId="15" applyFont="1" applyAlignment="1">
      <alignment horizontal="left"/>
    </xf>
    <xf numFmtId="0" fontId="20" fillId="7" borderId="0" xfId="15" applyFont="1" applyFill="1" applyAlignment="1" applyProtection="1">
      <alignment horizontal="left" vertical="top" wrapText="1"/>
      <protection locked="0"/>
    </xf>
    <xf numFmtId="0" fontId="20" fillId="7" borderId="0" xfId="15" applyFont="1" applyFill="1" applyAlignment="1" applyProtection="1">
      <alignment horizontal="center" vertical="top" wrapText="1"/>
      <protection locked="0"/>
    </xf>
    <xf numFmtId="0" fontId="27" fillId="0" borderId="7" xfId="998" applyFont="1" applyBorder="1" applyAlignment="1">
      <alignment horizontal="center" vertical="center"/>
    </xf>
    <xf numFmtId="0" fontId="116" fillId="0" borderId="0" xfId="998" applyFont="1" applyAlignment="1">
      <alignment horizontal="center" vertical="center"/>
    </xf>
    <xf numFmtId="0" fontId="24" fillId="3" borderId="0" xfId="998" applyFont="1" applyFill="1" applyAlignment="1">
      <alignment horizontal="center" vertical="center"/>
    </xf>
    <xf numFmtId="0" fontId="116" fillId="0" borderId="0" xfId="998" applyFont="1" applyAlignment="1">
      <alignment horizontal="center"/>
    </xf>
    <xf numFmtId="0" fontId="27" fillId="0" borderId="0" xfId="998" applyFont="1" applyAlignment="1">
      <alignment horizontal="center" vertical="top"/>
    </xf>
    <xf numFmtId="0" fontId="27" fillId="0" borderId="2" xfId="998" applyFont="1" applyBorder="1" applyAlignment="1">
      <alignment horizontal="center" vertical="center"/>
    </xf>
    <xf numFmtId="0" fontId="27" fillId="0" borderId="9" xfId="998" applyFont="1" applyBorder="1" applyAlignment="1">
      <alignment horizontal="center" vertical="center"/>
    </xf>
    <xf numFmtId="0" fontId="27" fillId="0" borderId="5" xfId="998" applyFont="1" applyBorder="1" applyAlignment="1">
      <alignment horizontal="center" vertical="center"/>
    </xf>
    <xf numFmtId="0" fontId="27" fillId="0" borderId="13" xfId="998" applyFont="1" applyBorder="1" applyAlignment="1">
      <alignment horizontal="center" vertical="center"/>
    </xf>
    <xf numFmtId="0" fontId="24" fillId="0" borderId="4" xfId="998" applyFont="1" applyBorder="1" applyAlignment="1">
      <alignment horizontal="center" vertical="center" wrapText="1"/>
    </xf>
    <xf numFmtId="0" fontId="24" fillId="0" borderId="7" xfId="998" applyFont="1" applyBorder="1" applyAlignment="1">
      <alignment horizontal="center" vertical="center" wrapText="1"/>
    </xf>
    <xf numFmtId="0" fontId="24" fillId="6" borderId="0" xfId="998" applyFont="1" applyFill="1" applyAlignment="1">
      <alignment horizontal="center" vertical="center"/>
    </xf>
    <xf numFmtId="0" fontId="116" fillId="0" borderId="0" xfId="998" applyFont="1" applyAlignment="1">
      <alignment horizontal="center" vertical="top"/>
    </xf>
    <xf numFmtId="0" fontId="27" fillId="6" borderId="2" xfId="998" applyFont="1" applyFill="1" applyBorder="1" applyAlignment="1">
      <alignment horizontal="center" vertical="center" wrapText="1"/>
    </xf>
    <xf numFmtId="0" fontId="27" fillId="6" borderId="9" xfId="998" applyFont="1" applyFill="1" applyBorder="1" applyAlignment="1">
      <alignment horizontal="center" vertical="center" wrapText="1"/>
    </xf>
    <xf numFmtId="0" fontId="27" fillId="6" borderId="5" xfId="998" applyFont="1" applyFill="1" applyBorder="1" applyAlignment="1">
      <alignment horizontal="center" vertical="center"/>
    </xf>
    <xf numFmtId="0" fontId="27" fillId="6" borderId="8" xfId="998" applyFont="1" applyFill="1" applyBorder="1" applyAlignment="1">
      <alignment horizontal="center" vertical="center"/>
    </xf>
    <xf numFmtId="0" fontId="27" fillId="6" borderId="10" xfId="998" applyFont="1" applyFill="1" applyBorder="1" applyAlignment="1">
      <alignment horizontal="center" vertical="center"/>
    </xf>
    <xf numFmtId="0" fontId="116" fillId="6" borderId="0" xfId="998" applyFont="1" applyFill="1" applyAlignment="1">
      <alignment horizontal="center" vertical="center"/>
    </xf>
    <xf numFmtId="0" fontId="27" fillId="6" borderId="2" xfId="998" applyFont="1" applyFill="1" applyBorder="1" applyAlignment="1">
      <alignment horizontal="center" vertical="center"/>
    </xf>
    <xf numFmtId="0" fontId="27" fillId="6" borderId="9" xfId="998" applyFont="1" applyFill="1" applyBorder="1" applyAlignment="1">
      <alignment horizontal="center" vertical="center"/>
    </xf>
    <xf numFmtId="0" fontId="116" fillId="55" borderId="0" xfId="998" applyFont="1" applyFill="1" applyAlignment="1">
      <alignment horizontal="center" vertical="center" wrapText="1"/>
    </xf>
    <xf numFmtId="0" fontId="116" fillId="0" borderId="0" xfId="998" applyFont="1" applyAlignment="1">
      <alignment horizontal="left" vertical="center" wrapText="1"/>
    </xf>
    <xf numFmtId="0" fontId="27" fillId="4" borderId="2" xfId="998" applyFont="1" applyFill="1" applyBorder="1" applyAlignment="1">
      <alignment horizontal="center" vertical="center"/>
    </xf>
    <xf numFmtId="0" fontId="27" fillId="4" borderId="9" xfId="998" applyFont="1" applyFill="1" applyBorder="1" applyAlignment="1">
      <alignment horizontal="center" vertical="center"/>
    </xf>
    <xf numFmtId="0" fontId="27" fillId="4" borderId="2" xfId="998" applyFont="1" applyFill="1" applyBorder="1" applyAlignment="1">
      <alignment horizontal="center" vertical="center" wrapText="1"/>
    </xf>
    <xf numFmtId="0" fontId="27" fillId="5" borderId="7" xfId="998" applyFont="1" applyFill="1" applyBorder="1" applyAlignment="1">
      <alignment horizontal="center" vertical="center" wrapText="1"/>
    </xf>
    <xf numFmtId="0" fontId="27" fillId="56" borderId="5" xfId="998" applyFont="1" applyFill="1" applyBorder="1" applyAlignment="1">
      <alignment horizontal="center" vertical="center"/>
    </xf>
    <xf numFmtId="0" fontId="27" fillId="56" borderId="8" xfId="998" applyFont="1" applyFill="1" applyBorder="1" applyAlignment="1">
      <alignment horizontal="center" vertical="center"/>
    </xf>
    <xf numFmtId="0" fontId="27" fillId="56" borderId="10" xfId="998" applyFont="1" applyFill="1" applyBorder="1" applyAlignment="1">
      <alignment horizontal="center" vertical="center"/>
    </xf>
    <xf numFmtId="0" fontId="116" fillId="6" borderId="0" xfId="998" applyFont="1" applyFill="1" applyAlignment="1">
      <alignment horizontal="center" vertical="center" wrapText="1"/>
    </xf>
    <xf numFmtId="0" fontId="27" fillId="56" borderId="36" xfId="998" applyFont="1" applyFill="1" applyBorder="1" applyAlignment="1">
      <alignment horizontal="center" vertical="center"/>
    </xf>
    <xf numFmtId="0" fontId="27" fillId="56" borderId="35" xfId="998" applyFont="1" applyFill="1" applyBorder="1" applyAlignment="1">
      <alignment horizontal="center" vertical="center"/>
    </xf>
    <xf numFmtId="0" fontId="27" fillId="56" borderId="37" xfId="998" applyFont="1" applyFill="1" applyBorder="1" applyAlignment="1">
      <alignment horizontal="center" vertical="center"/>
    </xf>
    <xf numFmtId="0" fontId="116" fillId="0" borderId="0" xfId="998" applyFont="1" applyAlignment="1">
      <alignment horizontal="left" vertical="center"/>
    </xf>
    <xf numFmtId="0" fontId="24" fillId="6" borderId="0" xfId="998" applyFont="1" applyFill="1" applyAlignment="1">
      <alignment horizontal="center" vertical="center" wrapText="1"/>
    </xf>
    <xf numFmtId="0" fontId="27" fillId="6" borderId="3" xfId="998" applyFont="1" applyFill="1" applyBorder="1" applyAlignment="1">
      <alignment horizontal="center" vertical="center" wrapText="1"/>
    </xf>
    <xf numFmtId="0" fontId="27" fillId="6" borderId="6" xfId="998" applyFont="1" applyFill="1" applyBorder="1" applyAlignment="1">
      <alignment horizontal="center" vertical="center" wrapText="1"/>
    </xf>
    <xf numFmtId="0" fontId="27" fillId="6" borderId="4" xfId="998" applyFont="1" applyFill="1" applyBorder="1" applyAlignment="1">
      <alignment horizontal="center" vertical="center" wrapText="1"/>
    </xf>
    <xf numFmtId="0" fontId="27" fillId="6" borderId="7" xfId="998" applyFont="1" applyFill="1" applyBorder="1" applyAlignment="1">
      <alignment horizontal="center" vertical="center" wrapText="1"/>
    </xf>
    <xf numFmtId="0" fontId="27" fillId="6" borderId="13" xfId="998" applyFont="1" applyFill="1" applyBorder="1" applyAlignment="1">
      <alignment horizontal="center" vertical="center" wrapText="1"/>
    </xf>
    <xf numFmtId="0" fontId="116" fillId="0" borderId="0" xfId="998" applyFont="1" applyAlignment="1">
      <alignment horizontal="center" vertical="center" wrapText="1"/>
    </xf>
    <xf numFmtId="0" fontId="24" fillId="0" borderId="0" xfId="998" applyFont="1" applyAlignment="1">
      <alignment horizontal="center" vertical="center" wrapText="1"/>
    </xf>
    <xf numFmtId="0" fontId="27" fillId="6" borderId="5" xfId="998" applyFont="1" applyFill="1" applyBorder="1" applyAlignment="1">
      <alignment horizontal="center" vertical="center" wrapText="1"/>
    </xf>
    <xf numFmtId="0" fontId="27" fillId="6" borderId="10" xfId="998" applyFont="1" applyFill="1" applyBorder="1" applyAlignment="1">
      <alignment horizontal="center" vertical="center" wrapText="1"/>
    </xf>
    <xf numFmtId="0" fontId="119" fillId="6" borderId="0" xfId="998" applyFont="1" applyFill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146" fillId="0" borderId="0" xfId="1" applyFont="1" applyAlignment="1">
      <alignment horizontal="center"/>
    </xf>
    <xf numFmtId="0" fontId="119" fillId="0" borderId="0" xfId="1" applyFont="1" applyAlignment="1">
      <alignment horizontal="center" vertical="center"/>
    </xf>
    <xf numFmtId="0" fontId="20" fillId="0" borderId="0" xfId="1" applyFont="1" applyAlignment="1">
      <alignment horizontal="center"/>
    </xf>
    <xf numFmtId="0" fontId="144" fillId="5" borderId="49" xfId="1" applyFont="1" applyFill="1" applyBorder="1" applyAlignment="1">
      <alignment horizontal="center" vertical="center"/>
    </xf>
    <xf numFmtId="0" fontId="144" fillId="5" borderId="38" xfId="1" applyFont="1" applyFill="1" applyBorder="1" applyAlignment="1">
      <alignment horizontal="center" vertical="center"/>
    </xf>
    <xf numFmtId="0" fontId="144" fillId="5" borderId="9" xfId="1" applyFont="1" applyFill="1" applyBorder="1" applyAlignment="1">
      <alignment horizontal="center" vertical="center"/>
    </xf>
    <xf numFmtId="0" fontId="23" fillId="69" borderId="71" xfId="1" applyFont="1" applyFill="1" applyBorder="1" applyAlignment="1">
      <alignment horizontal="center" vertical="center" wrapText="1"/>
    </xf>
    <xf numFmtId="0" fontId="23" fillId="69" borderId="46" xfId="1" applyFont="1" applyFill="1" applyBorder="1" applyAlignment="1">
      <alignment horizontal="center" vertical="center" wrapText="1"/>
    </xf>
    <xf numFmtId="0" fontId="23" fillId="69" borderId="72" xfId="1" applyFont="1" applyFill="1" applyBorder="1" applyAlignment="1">
      <alignment horizontal="center" vertical="center" wrapText="1"/>
    </xf>
    <xf numFmtId="0" fontId="23" fillId="69" borderId="47" xfId="1" applyFont="1" applyFill="1" applyBorder="1" applyAlignment="1">
      <alignment horizontal="center" vertical="center" wrapText="1"/>
    </xf>
    <xf numFmtId="0" fontId="168" fillId="2" borderId="41" xfId="1" applyFont="1" applyFill="1" applyBorder="1" applyAlignment="1">
      <alignment horizontal="center" vertical="top" wrapText="1"/>
    </xf>
    <xf numFmtId="0" fontId="168" fillId="2" borderId="39" xfId="1" applyFont="1" applyFill="1" applyBorder="1" applyAlignment="1">
      <alignment horizontal="center" vertical="top" wrapText="1"/>
    </xf>
    <xf numFmtId="0" fontId="168" fillId="2" borderId="40" xfId="1" applyFont="1" applyFill="1" applyBorder="1" applyAlignment="1">
      <alignment horizontal="center" vertical="top" wrapText="1"/>
    </xf>
    <xf numFmtId="0" fontId="23" fillId="63" borderId="32" xfId="1" applyFont="1" applyFill="1" applyBorder="1" applyAlignment="1">
      <alignment horizontal="center" vertical="center"/>
    </xf>
    <xf numFmtId="0" fontId="23" fillId="63" borderId="38" xfId="1" applyFont="1" applyFill="1" applyBorder="1" applyAlignment="1">
      <alignment horizontal="center" vertical="center"/>
    </xf>
    <xf numFmtId="0" fontId="23" fillId="63" borderId="9" xfId="1" applyFont="1" applyFill="1" applyBorder="1" applyAlignment="1">
      <alignment horizontal="center" vertical="center"/>
    </xf>
    <xf numFmtId="0" fontId="23" fillId="3" borderId="36" xfId="1" applyFont="1" applyFill="1" applyBorder="1" applyAlignment="1">
      <alignment horizontal="center" vertical="center" wrapText="1"/>
    </xf>
    <xf numFmtId="0" fontId="23" fillId="3" borderId="35" xfId="1" applyFont="1" applyFill="1" applyBorder="1" applyAlignment="1">
      <alignment horizontal="center" vertical="center" wrapText="1"/>
    </xf>
    <xf numFmtId="0" fontId="23" fillId="69" borderId="42" xfId="1" applyFont="1" applyFill="1" applyBorder="1" applyAlignment="1">
      <alignment horizontal="center" vertical="center" wrapText="1"/>
    </xf>
    <xf numFmtId="0" fontId="23" fillId="69" borderId="44" xfId="1" applyFont="1" applyFill="1" applyBorder="1" applyAlignment="1">
      <alignment horizontal="center" vertical="center" wrapText="1"/>
    </xf>
    <xf numFmtId="0" fontId="23" fillId="69" borderId="11" xfId="1" applyFont="1" applyFill="1" applyBorder="1" applyAlignment="1">
      <alignment horizontal="center" vertical="center" wrapText="1"/>
    </xf>
    <xf numFmtId="0" fontId="23" fillId="69" borderId="83" xfId="1" applyFont="1" applyFill="1" applyBorder="1" applyAlignment="1">
      <alignment horizontal="center" vertical="center" wrapText="1"/>
    </xf>
    <xf numFmtId="0" fontId="23" fillId="69" borderId="43" xfId="1" applyFont="1" applyFill="1" applyBorder="1" applyAlignment="1">
      <alignment horizontal="center" vertical="center" wrapText="1"/>
    </xf>
    <xf numFmtId="0" fontId="23" fillId="69" borderId="12" xfId="1" applyFont="1" applyFill="1" applyBorder="1" applyAlignment="1">
      <alignment horizontal="center" vertical="center" wrapText="1"/>
    </xf>
    <xf numFmtId="0" fontId="135" fillId="0" borderId="0" xfId="1" applyFont="1" applyAlignment="1">
      <alignment horizontal="center" vertical="center"/>
    </xf>
    <xf numFmtId="0" fontId="142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19" fillId="0" borderId="0" xfId="1" applyFont="1" applyAlignment="1">
      <alignment horizontal="left" vertical="top" wrapText="1" indent="4"/>
    </xf>
    <xf numFmtId="0" fontId="144" fillId="0" borderId="49" xfId="1" applyFont="1" applyBorder="1" applyAlignment="1">
      <alignment horizontal="left" vertical="top" wrapText="1"/>
    </xf>
    <xf numFmtId="0" fontId="144" fillId="0" borderId="38" xfId="1" applyFont="1" applyBorder="1" applyAlignment="1">
      <alignment horizontal="left" vertical="top" wrapText="1"/>
    </xf>
    <xf numFmtId="0" fontId="23" fillId="4" borderId="36" xfId="1" applyFont="1" applyFill="1" applyBorder="1" applyAlignment="1">
      <alignment horizontal="center" vertical="center" wrapText="1"/>
    </xf>
    <xf numFmtId="0" fontId="23" fillId="4" borderId="37" xfId="1" applyFont="1" applyFill="1" applyBorder="1" applyAlignment="1">
      <alignment horizontal="center" vertical="center" wrapText="1"/>
    </xf>
    <xf numFmtId="0" fontId="23" fillId="2" borderId="36" xfId="1" applyFont="1" applyFill="1" applyBorder="1" applyAlignment="1">
      <alignment horizontal="center" vertical="center" wrapText="1"/>
    </xf>
    <xf numFmtId="0" fontId="23" fillId="2" borderId="35" xfId="1" applyFont="1" applyFill="1" applyBorder="1" applyAlignment="1">
      <alignment horizontal="center" vertical="center" wrapText="1"/>
    </xf>
    <xf numFmtId="0" fontId="23" fillId="0" borderId="32" xfId="1" applyFont="1" applyBorder="1" applyAlignment="1">
      <alignment horizontal="center" vertical="center"/>
    </xf>
    <xf numFmtId="0" fontId="23" fillId="0" borderId="38" xfId="1" applyFont="1" applyBorder="1" applyAlignment="1">
      <alignment horizontal="center" vertical="center"/>
    </xf>
    <xf numFmtId="0" fontId="23" fillId="0" borderId="9" xfId="1" applyFont="1" applyBorder="1" applyAlignment="1">
      <alignment horizontal="center" vertical="center"/>
    </xf>
    <xf numFmtId="0" fontId="23" fillId="3" borderId="33" xfId="1" applyFont="1" applyFill="1" applyBorder="1" applyAlignment="1">
      <alignment horizontal="center" vertical="center" wrapText="1"/>
    </xf>
    <xf numFmtId="0" fontId="23" fillId="3" borderId="45" xfId="1" applyFont="1" applyFill="1" applyBorder="1" applyAlignment="1">
      <alignment horizontal="center" vertical="center" wrapText="1"/>
    </xf>
    <xf numFmtId="0" fontId="23" fillId="3" borderId="6" xfId="1" applyFont="1" applyFill="1" applyBorder="1" applyAlignment="1">
      <alignment horizontal="center" vertical="center" wrapText="1"/>
    </xf>
    <xf numFmtId="0" fontId="23" fillId="3" borderId="1" xfId="1" applyFont="1" applyFill="1" applyBorder="1" applyAlignment="1">
      <alignment horizontal="center" vertical="center" wrapText="1"/>
    </xf>
    <xf numFmtId="0" fontId="23" fillId="4" borderId="33" xfId="1" applyFont="1" applyFill="1" applyBorder="1" applyAlignment="1">
      <alignment horizontal="center" vertical="center" wrapText="1"/>
    </xf>
    <xf numFmtId="0" fontId="23" fillId="4" borderId="41" xfId="1" applyFont="1" applyFill="1" applyBorder="1" applyAlignment="1">
      <alignment horizontal="center" vertical="center" wrapText="1"/>
    </xf>
    <xf numFmtId="0" fontId="23" fillId="4" borderId="6" xfId="1" applyFont="1" applyFill="1" applyBorder="1" applyAlignment="1">
      <alignment horizontal="center" vertical="center" wrapText="1"/>
    </xf>
    <xf numFmtId="0" fontId="23" fillId="4" borderId="40" xfId="1" applyFont="1" applyFill="1" applyBorder="1" applyAlignment="1">
      <alignment horizontal="center" vertical="center" wrapText="1"/>
    </xf>
    <xf numFmtId="0" fontId="23" fillId="2" borderId="33" xfId="1" applyFont="1" applyFill="1" applyBorder="1" applyAlignment="1">
      <alignment horizontal="center" vertical="center" wrapText="1"/>
    </xf>
    <xf numFmtId="0" fontId="23" fillId="2" borderId="45" xfId="1" applyFont="1" applyFill="1" applyBorder="1" applyAlignment="1">
      <alignment horizontal="center" vertical="center" wrapText="1"/>
    </xf>
    <xf numFmtId="0" fontId="23" fillId="2" borderId="6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3" fillId="69" borderId="36" xfId="1" applyFont="1" applyFill="1" applyBorder="1" applyAlignment="1">
      <alignment horizontal="center" vertical="center"/>
    </xf>
    <xf numFmtId="0" fontId="23" fillId="69" borderId="35" xfId="1" applyFont="1" applyFill="1" applyBorder="1" applyAlignment="1">
      <alignment horizontal="center" vertical="center"/>
    </xf>
    <xf numFmtId="0" fontId="144" fillId="0" borderId="32" xfId="1" applyFont="1" applyBorder="1" applyAlignment="1">
      <alignment horizontal="left" vertical="top" wrapText="1"/>
    </xf>
    <xf numFmtId="0" fontId="144" fillId="0" borderId="82" xfId="1" applyFont="1" applyBorder="1" applyAlignment="1">
      <alignment horizontal="left" vertical="top" wrapText="1"/>
    </xf>
    <xf numFmtId="0" fontId="114" fillId="0" borderId="0" xfId="386" applyFont="1" applyAlignment="1">
      <alignment horizontal="center" vertical="center" wrapText="1"/>
    </xf>
    <xf numFmtId="0" fontId="24" fillId="0" borderId="0" xfId="386" applyFont="1" applyAlignment="1">
      <alignment horizontal="center" vertical="center" wrapText="1"/>
    </xf>
    <xf numFmtId="0" fontId="119" fillId="0" borderId="0" xfId="386" applyFont="1" applyAlignment="1">
      <alignment horizontal="center" vertical="center" wrapText="1"/>
    </xf>
    <xf numFmtId="0" fontId="116" fillId="0" borderId="0" xfId="386" applyFont="1" applyAlignment="1">
      <alignment horizontal="center" vertical="center" wrapText="1"/>
    </xf>
    <xf numFmtId="0" fontId="150" fillId="0" borderId="0" xfId="386" applyFont="1" applyAlignment="1">
      <alignment horizontal="center" vertical="center" wrapText="1"/>
    </xf>
    <xf numFmtId="0" fontId="150" fillId="0" borderId="0" xfId="386" applyFont="1" applyAlignment="1">
      <alignment horizontal="left" vertical="center" wrapText="1"/>
    </xf>
    <xf numFmtId="0" fontId="27" fillId="0" borderId="0" xfId="386" applyFont="1" applyAlignment="1">
      <alignment horizontal="center" vertical="center" wrapText="1"/>
    </xf>
    <xf numFmtId="0" fontId="27" fillId="4" borderId="7" xfId="386" applyFont="1" applyFill="1" applyBorder="1" applyAlignment="1">
      <alignment horizontal="center" vertical="center" wrapText="1"/>
    </xf>
    <xf numFmtId="0" fontId="27" fillId="4" borderId="36" xfId="386" applyFont="1" applyFill="1" applyBorder="1" applyAlignment="1">
      <alignment horizontal="center" vertical="center" wrapText="1"/>
    </xf>
    <xf numFmtId="0" fontId="27" fillId="4" borderId="4" xfId="386" applyFont="1" applyFill="1" applyBorder="1" applyAlignment="1">
      <alignment horizontal="center" vertical="center" wrapText="1"/>
    </xf>
    <xf numFmtId="0" fontId="27" fillId="4" borderId="13" xfId="386" applyFont="1" applyFill="1" applyBorder="1" applyAlignment="1">
      <alignment horizontal="center" vertical="center" wrapText="1"/>
    </xf>
    <xf numFmtId="0" fontId="27" fillId="4" borderId="37" xfId="386" applyFont="1" applyFill="1" applyBorder="1" applyAlignment="1">
      <alignment horizontal="center" vertical="center" wrapText="1"/>
    </xf>
    <xf numFmtId="0" fontId="142" fillId="6" borderId="7" xfId="386" applyFont="1" applyFill="1" applyBorder="1" applyAlignment="1">
      <alignment horizontal="left" vertical="top" wrapText="1"/>
    </xf>
    <xf numFmtId="0" fontId="142" fillId="6" borderId="7" xfId="386" applyFont="1" applyFill="1" applyBorder="1" applyAlignment="1">
      <alignment horizontal="left" vertical="center" wrapText="1"/>
    </xf>
    <xf numFmtId="0" fontId="27" fillId="0" borderId="7" xfId="386" applyFont="1" applyBorder="1" applyAlignment="1">
      <alignment horizontal="center" vertical="center" wrapText="1"/>
    </xf>
    <xf numFmtId="0" fontId="27" fillId="0" borderId="36" xfId="386" applyFont="1" applyBorder="1" applyAlignment="1">
      <alignment horizontal="center" vertical="center" wrapText="1"/>
    </xf>
    <xf numFmtId="0" fontId="27" fillId="0" borderId="4" xfId="386" applyFont="1" applyBorder="1" applyAlignment="1">
      <alignment horizontal="center" vertical="center" wrapText="1"/>
    </xf>
    <xf numFmtId="0" fontId="24" fillId="0" borderId="0" xfId="386" applyFont="1" applyAlignment="1">
      <alignment horizontal="center" vertical="top" wrapText="1"/>
    </xf>
    <xf numFmtId="0" fontId="24" fillId="0" borderId="0" xfId="11" applyFont="1" applyAlignment="1">
      <alignment horizontal="center" vertical="center"/>
    </xf>
    <xf numFmtId="0" fontId="26" fillId="0" borderId="7" xfId="386" applyFont="1" applyBorder="1" applyAlignment="1">
      <alignment horizontal="center" vertical="center" wrapText="1"/>
    </xf>
    <xf numFmtId="0" fontId="21" fillId="0" borderId="32" xfId="386" applyFont="1" applyBorder="1" applyAlignment="1">
      <alignment horizontal="center" vertical="center" wrapText="1"/>
    </xf>
    <xf numFmtId="0" fontId="21" fillId="0" borderId="38" xfId="386" applyFont="1" applyBorder="1" applyAlignment="1">
      <alignment horizontal="center" vertical="center" wrapText="1"/>
    </xf>
    <xf numFmtId="0" fontId="21" fillId="0" borderId="9" xfId="386" applyFont="1" applyBorder="1" applyAlignment="1">
      <alignment horizontal="center" vertical="center" wrapText="1"/>
    </xf>
    <xf numFmtId="0" fontId="27" fillId="0" borderId="32" xfId="386" applyFont="1" applyBorder="1" applyAlignment="1">
      <alignment horizontal="center" vertical="center" wrapText="1"/>
    </xf>
    <xf numFmtId="0" fontId="27" fillId="0" borderId="38" xfId="386" applyFont="1" applyBorder="1" applyAlignment="1">
      <alignment horizontal="center" vertical="center" wrapText="1"/>
    </xf>
    <xf numFmtId="0" fontId="27" fillId="0" borderId="9" xfId="386" applyFont="1" applyBorder="1" applyAlignment="1">
      <alignment horizontal="center" vertical="center" wrapText="1"/>
    </xf>
    <xf numFmtId="0" fontId="154" fillId="5" borderId="7" xfId="386" applyFont="1" applyFill="1" applyBorder="1" applyAlignment="1">
      <alignment horizontal="left" vertical="top" wrapText="1"/>
    </xf>
    <xf numFmtId="0" fontId="150" fillId="0" borderId="32" xfId="386" applyFont="1" applyBorder="1" applyAlignment="1">
      <alignment horizontal="center" vertical="center" wrapText="1"/>
    </xf>
    <xf numFmtId="0" fontId="150" fillId="0" borderId="38" xfId="386" applyFont="1" applyBorder="1" applyAlignment="1">
      <alignment horizontal="center" vertical="center" wrapText="1"/>
    </xf>
    <xf numFmtId="0" fontId="150" fillId="0" borderId="9" xfId="386" applyFont="1" applyBorder="1" applyAlignment="1">
      <alignment horizontal="center" vertical="center" wrapText="1"/>
    </xf>
    <xf numFmtId="0" fontId="154" fillId="5" borderId="7" xfId="386" applyFont="1" applyFill="1" applyBorder="1" applyAlignment="1">
      <alignment horizontal="left" vertical="center" wrapText="1"/>
    </xf>
    <xf numFmtId="0" fontId="27" fillId="0" borderId="41" xfId="386" applyFont="1" applyBorder="1" applyAlignment="1">
      <alignment horizontal="center" vertical="center" wrapText="1"/>
    </xf>
    <xf numFmtId="0" fontId="27" fillId="0" borderId="39" xfId="386" applyFont="1" applyBorder="1" applyAlignment="1">
      <alignment horizontal="center" vertical="center" wrapText="1"/>
    </xf>
    <xf numFmtId="0" fontId="27" fillId="0" borderId="40" xfId="386" applyFont="1" applyBorder="1" applyAlignment="1">
      <alignment horizontal="center" vertical="center" wrapText="1"/>
    </xf>
    <xf numFmtId="0" fontId="116" fillId="0" borderId="0" xfId="1021" applyFont="1" applyAlignment="1">
      <alignment horizontal="center" vertical="center"/>
    </xf>
    <xf numFmtId="0" fontId="20" fillId="66" borderId="0" xfId="1021" applyFont="1" applyFill="1" applyAlignment="1">
      <alignment horizontal="center" vertical="center" wrapText="1"/>
    </xf>
    <xf numFmtId="0" fontId="20" fillId="66" borderId="0" xfId="1021" applyFont="1" applyFill="1" applyAlignment="1">
      <alignment horizontal="center" vertical="center"/>
    </xf>
    <xf numFmtId="0" fontId="27" fillId="0" borderId="0" xfId="1021" applyFont="1" applyAlignment="1">
      <alignment horizontal="center" vertical="top"/>
    </xf>
    <xf numFmtId="0" fontId="21" fillId="65" borderId="32" xfId="1021" applyFont="1" applyFill="1" applyBorder="1" applyAlignment="1">
      <alignment horizontal="center" vertical="center"/>
    </xf>
    <xf numFmtId="0" fontId="21" fillId="65" borderId="9" xfId="1021" applyFont="1" applyFill="1" applyBorder="1" applyAlignment="1">
      <alignment horizontal="center" vertical="center"/>
    </xf>
    <xf numFmtId="0" fontId="21" fillId="65" borderId="36" xfId="1021" applyFont="1" applyFill="1" applyBorder="1" applyAlignment="1">
      <alignment horizontal="center" vertical="center"/>
    </xf>
    <xf numFmtId="0" fontId="21" fillId="65" borderId="13" xfId="1021" applyFont="1" applyFill="1" applyBorder="1" applyAlignment="1">
      <alignment horizontal="center" vertical="center"/>
    </xf>
    <xf numFmtId="0" fontId="139" fillId="65" borderId="4" xfId="1021" applyFont="1" applyFill="1" applyBorder="1" applyAlignment="1">
      <alignment horizontal="center" vertical="center" wrapText="1"/>
    </xf>
    <xf numFmtId="0" fontId="139" fillId="65" borderId="7" xfId="1021" applyFont="1" applyFill="1" applyBorder="1" applyAlignment="1">
      <alignment horizontal="center" vertical="center" wrapText="1"/>
    </xf>
    <xf numFmtId="0" fontId="21" fillId="65" borderId="7" xfId="1021" applyFont="1" applyFill="1" applyBorder="1" applyAlignment="1">
      <alignment horizontal="center" vertical="center"/>
    </xf>
    <xf numFmtId="0" fontId="27" fillId="0" borderId="0" xfId="386" applyFont="1" applyAlignment="1">
      <alignment horizontal="center" wrapText="1"/>
    </xf>
    <xf numFmtId="0" fontId="27" fillId="0" borderId="0" xfId="386" applyFont="1" applyAlignment="1">
      <alignment horizontal="center"/>
    </xf>
    <xf numFmtId="0" fontId="20" fillId="0" borderId="0" xfId="1008" applyFont="1" applyAlignment="1">
      <alignment horizontal="center" vertical="center" wrapText="1"/>
    </xf>
    <xf numFmtId="0" fontId="18" fillId="63" borderId="0" xfId="1008" applyFont="1" applyFill="1" applyAlignment="1">
      <alignment horizontal="center" vertical="center" wrapText="1"/>
    </xf>
    <xf numFmtId="0" fontId="20" fillId="0" borderId="0" xfId="1008" applyFont="1" applyAlignment="1">
      <alignment horizontal="center" wrapText="1"/>
    </xf>
    <xf numFmtId="0" fontId="27" fillId="0" borderId="32" xfId="386" applyFont="1" applyBorder="1" applyAlignment="1">
      <alignment horizontal="center" vertical="center"/>
    </xf>
    <xf numFmtId="0" fontId="27" fillId="0" borderId="9" xfId="386" applyFont="1" applyBorder="1" applyAlignment="1">
      <alignment horizontal="center" vertical="center"/>
    </xf>
    <xf numFmtId="0" fontId="27" fillId="0" borderId="32" xfId="386" applyFont="1" applyBorder="1" applyAlignment="1">
      <alignment horizontal="center" vertical="top"/>
    </xf>
    <xf numFmtId="0" fontId="27" fillId="0" borderId="9" xfId="386" applyFont="1" applyBorder="1" applyAlignment="1">
      <alignment horizontal="center" vertical="top"/>
    </xf>
    <xf numFmtId="0" fontId="27" fillId="0" borderId="36" xfId="386" applyFont="1" applyBorder="1" applyAlignment="1">
      <alignment horizontal="center" vertical="top"/>
    </xf>
    <xf numFmtId="0" fontId="27" fillId="0" borderId="35" xfId="386" applyFont="1" applyBorder="1" applyAlignment="1">
      <alignment horizontal="center" vertical="top"/>
    </xf>
    <xf numFmtId="0" fontId="27" fillId="0" borderId="37" xfId="386" applyFont="1" applyBorder="1" applyAlignment="1">
      <alignment horizontal="center" vertical="top"/>
    </xf>
    <xf numFmtId="0" fontId="27" fillId="0" borderId="7" xfId="386" applyFont="1" applyBorder="1" applyAlignment="1">
      <alignment horizontal="center" vertical="center"/>
    </xf>
    <xf numFmtId="0" fontId="116" fillId="0" borderId="0" xfId="1014" applyFont="1" applyAlignment="1">
      <alignment horizontal="center" vertical="center"/>
    </xf>
    <xf numFmtId="0" fontId="24" fillId="2" borderId="0" xfId="1014" applyFont="1" applyFill="1" applyAlignment="1">
      <alignment horizontal="center" vertical="center" wrapText="1"/>
    </xf>
    <xf numFmtId="0" fontId="116" fillId="0" borderId="0" xfId="1014" applyFont="1" applyAlignment="1">
      <alignment horizontal="center"/>
    </xf>
    <xf numFmtId="0" fontId="116" fillId="0" borderId="0" xfId="1014" applyFont="1" applyAlignment="1">
      <alignment horizontal="center" vertical="top"/>
    </xf>
    <xf numFmtId="0" fontId="27" fillId="3" borderId="32" xfId="1014" applyFont="1" applyFill="1" applyBorder="1" applyAlignment="1">
      <alignment horizontal="center" vertical="center"/>
    </xf>
    <xf numFmtId="0" fontId="27" fillId="3" borderId="9" xfId="1014" applyFont="1" applyFill="1" applyBorder="1" applyAlignment="1">
      <alignment horizontal="center" vertical="center"/>
    </xf>
    <xf numFmtId="0" fontId="27" fillId="3" borderId="4" xfId="1014" applyFont="1" applyFill="1" applyBorder="1" applyAlignment="1">
      <alignment horizontal="center" vertical="center" wrapText="1"/>
    </xf>
    <xf numFmtId="0" fontId="27" fillId="3" borderId="7" xfId="1014" applyFont="1" applyFill="1" applyBorder="1" applyAlignment="1">
      <alignment horizontal="center" vertical="center" wrapText="1"/>
    </xf>
    <xf numFmtId="0" fontId="27" fillId="3" borderId="13" xfId="1014" applyFont="1" applyFill="1" applyBorder="1" applyAlignment="1">
      <alignment horizontal="center" vertical="center" wrapText="1"/>
    </xf>
    <xf numFmtId="0" fontId="27" fillId="3" borderId="32" xfId="1014" applyFont="1" applyFill="1" applyBorder="1" applyAlignment="1">
      <alignment horizontal="center" vertical="center" wrapText="1"/>
    </xf>
    <xf numFmtId="0" fontId="27" fillId="3" borderId="9" xfId="1014" applyFont="1" applyFill="1" applyBorder="1" applyAlignment="1">
      <alignment horizontal="center" vertical="center" wrapText="1"/>
    </xf>
    <xf numFmtId="0" fontId="119" fillId="2" borderId="0" xfId="1014" applyFont="1" applyFill="1" applyAlignment="1">
      <alignment horizontal="center" vertical="center" wrapText="1"/>
    </xf>
    <xf numFmtId="0" fontId="27" fillId="3" borderId="5" xfId="1014" applyFont="1" applyFill="1" applyBorder="1" applyAlignment="1">
      <alignment horizontal="center" vertical="center" wrapText="1"/>
    </xf>
    <xf numFmtId="0" fontId="27" fillId="3" borderId="10" xfId="1014" applyFont="1" applyFill="1" applyBorder="1" applyAlignment="1">
      <alignment horizontal="center" vertical="center" wrapText="1"/>
    </xf>
    <xf numFmtId="0" fontId="114" fillId="0" borderId="0" xfId="0" applyFont="1" applyAlignment="1">
      <alignment horizontal="center" vertical="center"/>
    </xf>
    <xf numFmtId="0" fontId="23" fillId="0" borderId="32" xfId="383" applyFont="1" applyBorder="1" applyAlignment="1">
      <alignment horizontal="center" vertical="center" wrapText="1"/>
    </xf>
    <xf numFmtId="0" fontId="23" fillId="0" borderId="9" xfId="383" applyFont="1" applyBorder="1" applyAlignment="1">
      <alignment horizontal="center" vertical="center" wrapText="1"/>
    </xf>
    <xf numFmtId="0" fontId="23" fillId="0" borderId="33" xfId="383" applyFont="1" applyBorder="1" applyAlignment="1">
      <alignment horizontal="center" vertical="center" wrapText="1"/>
    </xf>
    <xf numFmtId="0" fontId="23" fillId="0" borderId="6" xfId="383" applyFont="1" applyBorder="1" applyAlignment="1">
      <alignment horizontal="center" vertical="center" wrapText="1"/>
    </xf>
    <xf numFmtId="0" fontId="116" fillId="3" borderId="7" xfId="1001" applyFont="1" applyFill="1" applyBorder="1" applyAlignment="1">
      <alignment horizontal="center" vertical="center"/>
    </xf>
    <xf numFmtId="0" fontId="116" fillId="3" borderId="7" xfId="1001" applyFont="1" applyFill="1" applyBorder="1" applyAlignment="1">
      <alignment horizontal="center" vertical="center" wrapText="1"/>
    </xf>
    <xf numFmtId="0" fontId="27" fillId="0" borderId="4" xfId="998" applyFont="1" applyBorder="1" applyAlignment="1">
      <alignment horizontal="center" vertical="center" wrapText="1"/>
    </xf>
    <xf numFmtId="0" fontId="27" fillId="0" borderId="7" xfId="998" applyFont="1" applyBorder="1" applyAlignment="1">
      <alignment horizontal="center" vertical="center" wrapText="1"/>
    </xf>
    <xf numFmtId="0" fontId="2" fillId="0" borderId="56" xfId="386" applyFont="1" applyBorder="1" applyAlignment="1">
      <alignment vertical="top" wrapText="1"/>
    </xf>
    <xf numFmtId="0" fontId="20" fillId="5" borderId="37" xfId="386" applyFont="1" applyFill="1" applyBorder="1" applyAlignment="1">
      <alignment horizontal="center" vertical="top" wrapText="1"/>
    </xf>
    <xf numFmtId="0" fontId="173" fillId="0" borderId="39" xfId="386" applyFont="1" applyBorder="1" applyAlignment="1">
      <alignment horizontal="center" vertical="top" wrapText="1"/>
    </xf>
    <xf numFmtId="0" fontId="21" fillId="0" borderId="39" xfId="386" applyFont="1" applyBorder="1" applyAlignment="1">
      <alignment horizontal="center" vertical="top" wrapText="1"/>
    </xf>
    <xf numFmtId="0" fontId="21" fillId="0" borderId="76" xfId="386" applyFont="1" applyBorder="1" applyAlignment="1">
      <alignment horizontal="center" vertical="top" wrapText="1"/>
    </xf>
    <xf numFmtId="0" fontId="164" fillId="0" borderId="76" xfId="386" applyFont="1" applyBorder="1" applyAlignment="1">
      <alignment horizontal="center" vertical="top" wrapText="1"/>
    </xf>
    <xf numFmtId="0" fontId="164" fillId="0" borderId="39" xfId="386" applyFont="1" applyBorder="1" applyAlignment="1">
      <alignment horizontal="center" vertical="top" wrapText="1"/>
    </xf>
    <xf numFmtId="0" fontId="21" fillId="0" borderId="56" xfId="386" applyFont="1" applyBorder="1" applyAlignment="1">
      <alignment horizontal="center" vertical="top" wrapText="1"/>
    </xf>
    <xf numFmtId="0" fontId="164" fillId="0" borderId="56" xfId="386" applyFont="1" applyBorder="1" applyAlignment="1">
      <alignment horizontal="center" vertical="top" wrapText="1"/>
    </xf>
    <xf numFmtId="0" fontId="164" fillId="0" borderId="67" xfId="386" applyFont="1" applyBorder="1" applyAlignment="1">
      <alignment horizontal="center" vertical="top" wrapText="1"/>
    </xf>
    <xf numFmtId="0" fontId="173" fillId="0" borderId="56" xfId="386" applyFont="1" applyBorder="1" applyAlignment="1">
      <alignment horizontal="center" vertical="top" wrapText="1"/>
    </xf>
    <xf numFmtId="0" fontId="21" fillId="0" borderId="64" xfId="386" applyFont="1" applyBorder="1" applyAlignment="1">
      <alignment horizontal="center" vertical="top" wrapText="1"/>
    </xf>
    <xf numFmtId="0" fontId="21" fillId="0" borderId="62" xfId="386" applyFont="1" applyBorder="1" applyAlignment="1">
      <alignment horizontal="center" vertical="top" wrapText="1"/>
    </xf>
    <xf numFmtId="0" fontId="21" fillId="5" borderId="38" xfId="386" applyFont="1" applyFill="1" applyBorder="1" applyAlignment="1">
      <alignment horizontal="center" vertical="top" wrapText="1"/>
    </xf>
    <xf numFmtId="0" fontId="21" fillId="5" borderId="40" xfId="386" applyFont="1" applyFill="1" applyBorder="1" applyAlignment="1">
      <alignment horizontal="center" vertical="top" wrapText="1"/>
    </xf>
    <xf numFmtId="0" fontId="21" fillId="0" borderId="14" xfId="386" applyFont="1" applyBorder="1" applyAlignment="1">
      <alignment horizontal="center" vertical="top" wrapText="1"/>
    </xf>
    <xf numFmtId="0" fontId="21" fillId="0" borderId="40" xfId="386" applyFont="1" applyBorder="1" applyAlignment="1">
      <alignment horizontal="center" vertical="top" wrapText="1"/>
    </xf>
    <xf numFmtId="0" fontId="164" fillId="0" borderId="62" xfId="386" applyFont="1" applyBorder="1" applyAlignment="1">
      <alignment horizontal="center" vertical="top" wrapText="1"/>
    </xf>
    <xf numFmtId="0" fontId="21" fillId="5" borderId="37" xfId="386" applyFont="1" applyFill="1" applyBorder="1" applyAlignment="1">
      <alignment horizontal="center" vertical="top" wrapText="1"/>
    </xf>
    <xf numFmtId="0" fontId="164" fillId="0" borderId="14" xfId="386" applyFont="1" applyBorder="1" applyAlignment="1">
      <alignment horizontal="center" vertical="top" wrapText="1"/>
    </xf>
    <xf numFmtId="0" fontId="173" fillId="0" borderId="76" xfId="386" applyFont="1" applyBorder="1" applyAlignment="1">
      <alignment horizontal="center" vertical="top" wrapText="1"/>
    </xf>
    <xf numFmtId="2" fontId="19" fillId="7" borderId="38" xfId="1025" applyNumberFormat="1" applyFont="1" applyFill="1" applyBorder="1" applyAlignment="1">
      <alignment horizontal="center" vertical="top"/>
    </xf>
    <xf numFmtId="2" fontId="19" fillId="7" borderId="38" xfId="2" applyNumberFormat="1" applyFont="1" applyFill="1" applyBorder="1" applyAlignment="1">
      <alignment horizontal="center" vertical="top"/>
    </xf>
    <xf numFmtId="2" fontId="19" fillId="7" borderId="83" xfId="2" applyNumberFormat="1" applyFont="1" applyFill="1" applyBorder="1" applyAlignment="1">
      <alignment horizontal="center" vertical="top"/>
    </xf>
    <xf numFmtId="2" fontId="19" fillId="7" borderId="84" xfId="1025" applyNumberFormat="1" applyFont="1" applyFill="1" applyBorder="1" applyAlignment="1">
      <alignment horizontal="center" vertical="top"/>
    </xf>
    <xf numFmtId="2" fontId="19" fillId="7" borderId="84" xfId="2" applyNumberFormat="1" applyFont="1" applyFill="1" applyBorder="1" applyAlignment="1">
      <alignment horizontal="center" vertical="top"/>
    </xf>
    <xf numFmtId="2" fontId="19" fillId="7" borderId="85" xfId="2" applyNumberFormat="1" applyFont="1" applyFill="1" applyBorder="1" applyAlignment="1">
      <alignment horizontal="center" vertical="top"/>
    </xf>
    <xf numFmtId="2" fontId="19" fillId="0" borderId="95" xfId="1" applyNumberFormat="1" applyFont="1" applyBorder="1" applyAlignment="1">
      <alignment horizontal="center" vertical="center" wrapText="1"/>
    </xf>
    <xf numFmtId="0" fontId="142" fillId="0" borderId="90" xfId="1" applyFont="1" applyBorder="1" applyAlignment="1">
      <alignment horizontal="center" vertical="center" wrapText="1"/>
    </xf>
    <xf numFmtId="2" fontId="19" fillId="7" borderId="68" xfId="1025" applyNumberFormat="1" applyFont="1" applyFill="1" applyBorder="1" applyAlignment="1">
      <alignment horizontal="center" vertical="top"/>
    </xf>
    <xf numFmtId="2" fontId="19" fillId="7" borderId="68" xfId="2" applyNumberFormat="1" applyFont="1" applyFill="1" applyBorder="1" applyAlignment="1">
      <alignment horizontal="center" vertical="top"/>
    </xf>
    <xf numFmtId="2" fontId="142" fillId="0" borderId="96" xfId="1" applyNumberFormat="1" applyFont="1" applyBorder="1" applyAlignment="1">
      <alignment horizontal="center" vertical="center"/>
    </xf>
    <xf numFmtId="1" fontId="19" fillId="0" borderId="62" xfId="2" applyNumberFormat="1" applyFont="1" applyFill="1" applyBorder="1" applyAlignment="1">
      <alignment horizontal="center" vertical="top"/>
    </xf>
    <xf numFmtId="1" fontId="19" fillId="0" borderId="62" xfId="2" applyNumberFormat="1" applyFont="1" applyFill="1" applyBorder="1" applyAlignment="1">
      <alignment horizontal="center" vertical="top" wrapText="1"/>
    </xf>
    <xf numFmtId="168" fontId="19" fillId="0" borderId="62" xfId="1028" applyNumberFormat="1" applyFont="1" applyFill="1" applyBorder="1" applyAlignment="1">
      <alignment horizontal="center" vertical="top" wrapText="1"/>
    </xf>
    <xf numFmtId="2" fontId="19" fillId="0" borderId="65" xfId="1" applyNumberFormat="1" applyFont="1" applyBorder="1" applyAlignment="1">
      <alignment horizontal="center" vertical="center" wrapText="1"/>
    </xf>
    <xf numFmtId="166" fontId="19" fillId="0" borderId="75" xfId="1" applyNumberFormat="1" applyFont="1" applyBorder="1" applyAlignment="1">
      <alignment horizontal="center" vertical="top"/>
    </xf>
    <xf numFmtId="2" fontId="142" fillId="0" borderId="76" xfId="1" applyNumberFormat="1" applyFont="1" applyBorder="1" applyAlignment="1">
      <alignment horizontal="center" vertical="center"/>
    </xf>
    <xf numFmtId="1" fontId="19" fillId="0" borderId="49" xfId="1028" applyNumberFormat="1" applyFont="1" applyFill="1" applyBorder="1" applyAlignment="1">
      <alignment horizontal="center" vertical="top" wrapText="1"/>
    </xf>
    <xf numFmtId="1" fontId="19" fillId="0" borderId="62" xfId="1028" applyNumberFormat="1" applyFont="1" applyFill="1" applyBorder="1" applyAlignment="1">
      <alignment horizontal="center" vertical="top" wrapText="1"/>
    </xf>
    <xf numFmtId="2" fontId="19" fillId="7" borderId="43" xfId="2" applyNumberFormat="1" applyFont="1" applyFill="1" applyBorder="1" applyAlignment="1">
      <alignment horizontal="center" vertical="top"/>
    </xf>
    <xf numFmtId="0" fontId="142" fillId="0" borderId="40" xfId="1" applyFont="1" applyBorder="1" applyAlignment="1">
      <alignment horizontal="center" vertical="center" wrapText="1"/>
    </xf>
    <xf numFmtId="0" fontId="144" fillId="0" borderId="38" xfId="1" applyFont="1" applyBorder="1" applyAlignment="1">
      <alignment vertical="top" wrapText="1"/>
    </xf>
    <xf numFmtId="0" fontId="144" fillId="0" borderId="82" xfId="1" applyFont="1" applyBorder="1" applyAlignment="1">
      <alignment vertical="top" wrapText="1"/>
    </xf>
    <xf numFmtId="2" fontId="19" fillId="7" borderId="97" xfId="2" applyNumberFormat="1" applyFont="1" applyFill="1" applyBorder="1" applyAlignment="1">
      <alignment horizontal="center" vertical="top"/>
    </xf>
    <xf numFmtId="2" fontId="142" fillId="0" borderId="40" xfId="1" applyNumberFormat="1" applyFont="1" applyBorder="1" applyAlignment="1">
      <alignment horizontal="center" vertical="center"/>
    </xf>
    <xf numFmtId="1" fontId="19" fillId="0" borderId="79" xfId="2" applyNumberFormat="1" applyFont="1" applyFill="1" applyBorder="1" applyAlignment="1">
      <alignment horizontal="center" vertical="top" wrapText="1"/>
    </xf>
    <xf numFmtId="168" fontId="19" fillId="0" borderId="79" xfId="1028" applyNumberFormat="1" applyFont="1" applyFill="1" applyBorder="1" applyAlignment="1">
      <alignment horizontal="center" vertical="top" wrapText="1"/>
    </xf>
    <xf numFmtId="2" fontId="19" fillId="0" borderId="80" xfId="1" applyNumberFormat="1" applyFont="1" applyBorder="1" applyAlignment="1">
      <alignment horizontal="center" vertical="center" wrapText="1"/>
    </xf>
    <xf numFmtId="166" fontId="19" fillId="0" borderId="97" xfId="1" applyNumberFormat="1" applyFont="1" applyBorder="1" applyAlignment="1">
      <alignment horizontal="center" vertical="top"/>
    </xf>
    <xf numFmtId="2" fontId="142" fillId="0" borderId="98" xfId="1" applyNumberFormat="1" applyFont="1" applyBorder="1" applyAlignment="1">
      <alignment horizontal="center" vertical="center"/>
    </xf>
    <xf numFmtId="167" fontId="19" fillId="0" borderId="9" xfId="1028" applyNumberFormat="1" applyFont="1" applyFill="1" applyBorder="1" applyAlignment="1">
      <alignment horizontal="center" vertical="top" wrapText="1"/>
    </xf>
    <xf numFmtId="0" fontId="27" fillId="0" borderId="35" xfId="386" applyFont="1" applyBorder="1" applyAlignment="1">
      <alignment horizontal="center" vertical="center" wrapText="1"/>
    </xf>
    <xf numFmtId="0" fontId="27" fillId="0" borderId="13" xfId="386" applyFont="1" applyBorder="1" applyAlignment="1">
      <alignment horizontal="center" vertical="center" wrapText="1"/>
    </xf>
    <xf numFmtId="0" fontId="27" fillId="0" borderId="13" xfId="386" applyFont="1" applyBorder="1" applyAlignment="1">
      <alignment horizontal="center" vertical="center" wrapText="1"/>
    </xf>
  </cellXfs>
  <cellStyles count="1029">
    <cellStyle name="20% - Accent1 2" xfId="17" xr:uid="{00000000-0005-0000-0000-000000000000}"/>
    <cellStyle name="20% - Accent1 2 2" xfId="18" xr:uid="{00000000-0005-0000-0000-000001000000}"/>
    <cellStyle name="20% - Accent1 2 3" xfId="19" xr:uid="{00000000-0005-0000-0000-000002000000}"/>
    <cellStyle name="20% - Accent2 2" xfId="20" xr:uid="{00000000-0005-0000-0000-000003000000}"/>
    <cellStyle name="20% - Accent2 2 2" xfId="21" xr:uid="{00000000-0005-0000-0000-000004000000}"/>
    <cellStyle name="20% - Accent2 2 3" xfId="22" xr:uid="{00000000-0005-0000-0000-000005000000}"/>
    <cellStyle name="20% - Accent3 2" xfId="23" xr:uid="{00000000-0005-0000-0000-000006000000}"/>
    <cellStyle name="20% - Accent3 2 2" xfId="24" xr:uid="{00000000-0005-0000-0000-000007000000}"/>
    <cellStyle name="20% - Accent3 2 3" xfId="25" xr:uid="{00000000-0005-0000-0000-000008000000}"/>
    <cellStyle name="20% - Accent4 2" xfId="26" xr:uid="{00000000-0005-0000-0000-000009000000}"/>
    <cellStyle name="20% - Accent4 2 2" xfId="27" xr:uid="{00000000-0005-0000-0000-00000A000000}"/>
    <cellStyle name="20% - Accent4 2 3" xfId="28" xr:uid="{00000000-0005-0000-0000-00000B000000}"/>
    <cellStyle name="20% - Accent5 2" xfId="29" xr:uid="{00000000-0005-0000-0000-00000C000000}"/>
    <cellStyle name="20% - Accent5 2 2" xfId="30" xr:uid="{00000000-0005-0000-0000-00000D000000}"/>
    <cellStyle name="20% - Accent5 2 3" xfId="31" xr:uid="{00000000-0005-0000-0000-00000E000000}"/>
    <cellStyle name="20% - Accent6 2" xfId="32" xr:uid="{00000000-0005-0000-0000-00000F000000}"/>
    <cellStyle name="20% - Accent6 2 2" xfId="33" xr:uid="{00000000-0005-0000-0000-000010000000}"/>
    <cellStyle name="20% - Accent6 2 3" xfId="34" xr:uid="{00000000-0005-0000-0000-000011000000}"/>
    <cellStyle name="20% - ส่วนที่ถูกเน้น1" xfId="35" xr:uid="{00000000-0005-0000-0000-000012000000}"/>
    <cellStyle name="20% - ส่วนที่ถูกเน้น1 2" xfId="36" xr:uid="{00000000-0005-0000-0000-000013000000}"/>
    <cellStyle name="20% - ส่วนที่ถูกเน้น1 2 2" xfId="37" xr:uid="{00000000-0005-0000-0000-000014000000}"/>
    <cellStyle name="20% - ส่วนที่ถูกเน้น1 2 2 2" xfId="38" xr:uid="{00000000-0005-0000-0000-000015000000}"/>
    <cellStyle name="20% - ส่วนที่ถูกเน้น1 2 3" xfId="39" xr:uid="{00000000-0005-0000-0000-000016000000}"/>
    <cellStyle name="20% - ส่วนที่ถูกเน้น1 3" xfId="40" xr:uid="{00000000-0005-0000-0000-000017000000}"/>
    <cellStyle name="20% - ส่วนที่ถูกเน้น1_BEx7" xfId="41" xr:uid="{00000000-0005-0000-0000-000018000000}"/>
    <cellStyle name="20% - ส่วนที่ถูกเน้น2" xfId="42" xr:uid="{00000000-0005-0000-0000-000019000000}"/>
    <cellStyle name="20% - ส่วนที่ถูกเน้น2 2" xfId="43" xr:uid="{00000000-0005-0000-0000-00001A000000}"/>
    <cellStyle name="20% - ส่วนที่ถูกเน้น2 2 2" xfId="44" xr:uid="{00000000-0005-0000-0000-00001B000000}"/>
    <cellStyle name="20% - ส่วนที่ถูกเน้น2 2 2 2" xfId="45" xr:uid="{00000000-0005-0000-0000-00001C000000}"/>
    <cellStyle name="20% - ส่วนที่ถูกเน้น2 2 3" xfId="46" xr:uid="{00000000-0005-0000-0000-00001D000000}"/>
    <cellStyle name="20% - ส่วนที่ถูกเน้น2 3" xfId="47" xr:uid="{00000000-0005-0000-0000-00001E000000}"/>
    <cellStyle name="20% - ส่วนที่ถูกเน้น2_BEx7" xfId="48" xr:uid="{00000000-0005-0000-0000-00001F000000}"/>
    <cellStyle name="20% - ส่วนที่ถูกเน้น3" xfId="49" xr:uid="{00000000-0005-0000-0000-000020000000}"/>
    <cellStyle name="20% - ส่วนที่ถูกเน้น3 2" xfId="50" xr:uid="{00000000-0005-0000-0000-000021000000}"/>
    <cellStyle name="20% - ส่วนที่ถูกเน้น3 2 2" xfId="51" xr:uid="{00000000-0005-0000-0000-000022000000}"/>
    <cellStyle name="20% - ส่วนที่ถูกเน้น3 2 2 2" xfId="52" xr:uid="{00000000-0005-0000-0000-000023000000}"/>
    <cellStyle name="20% - ส่วนที่ถูกเน้น3 2 3" xfId="53" xr:uid="{00000000-0005-0000-0000-000024000000}"/>
    <cellStyle name="20% - ส่วนที่ถูกเน้น3 3" xfId="54" xr:uid="{00000000-0005-0000-0000-000025000000}"/>
    <cellStyle name="20% - ส่วนที่ถูกเน้น3_BEx7" xfId="55" xr:uid="{00000000-0005-0000-0000-000026000000}"/>
    <cellStyle name="20% - ส่วนที่ถูกเน้น4" xfId="56" xr:uid="{00000000-0005-0000-0000-000027000000}"/>
    <cellStyle name="20% - ส่วนที่ถูกเน้น4 2" xfId="57" xr:uid="{00000000-0005-0000-0000-000028000000}"/>
    <cellStyle name="20% - ส่วนที่ถูกเน้น4 2 2" xfId="58" xr:uid="{00000000-0005-0000-0000-000029000000}"/>
    <cellStyle name="20% - ส่วนที่ถูกเน้น4 2 2 2" xfId="59" xr:uid="{00000000-0005-0000-0000-00002A000000}"/>
    <cellStyle name="20% - ส่วนที่ถูกเน้น4 2 3" xfId="60" xr:uid="{00000000-0005-0000-0000-00002B000000}"/>
    <cellStyle name="20% - ส่วนที่ถูกเน้น4 3" xfId="61" xr:uid="{00000000-0005-0000-0000-00002C000000}"/>
    <cellStyle name="20% - ส่วนที่ถูกเน้น4_BEx7" xfId="62" xr:uid="{00000000-0005-0000-0000-00002D000000}"/>
    <cellStyle name="20% - ส่วนที่ถูกเน้น5" xfId="63" xr:uid="{00000000-0005-0000-0000-00002E000000}"/>
    <cellStyle name="20% - ส่วนที่ถูกเน้น5 2" xfId="64" xr:uid="{00000000-0005-0000-0000-00002F000000}"/>
    <cellStyle name="20% - ส่วนที่ถูกเน้น5 2 2" xfId="65" xr:uid="{00000000-0005-0000-0000-000030000000}"/>
    <cellStyle name="20% - ส่วนที่ถูกเน้น5 2 2 2" xfId="66" xr:uid="{00000000-0005-0000-0000-000031000000}"/>
    <cellStyle name="20% - ส่วนที่ถูกเน้น5 2 3" xfId="67" xr:uid="{00000000-0005-0000-0000-000032000000}"/>
    <cellStyle name="20% - ส่วนที่ถูกเน้น5 3" xfId="68" xr:uid="{00000000-0005-0000-0000-000033000000}"/>
    <cellStyle name="20% - ส่วนที่ถูกเน้น5_BEx7" xfId="69" xr:uid="{00000000-0005-0000-0000-000034000000}"/>
    <cellStyle name="20% - ส่วนที่ถูกเน้น6" xfId="70" xr:uid="{00000000-0005-0000-0000-000035000000}"/>
    <cellStyle name="20% - ส่วนที่ถูกเน้น6 2" xfId="71" xr:uid="{00000000-0005-0000-0000-000036000000}"/>
    <cellStyle name="20% - ส่วนที่ถูกเน้น6 2 2" xfId="72" xr:uid="{00000000-0005-0000-0000-000037000000}"/>
    <cellStyle name="20% - ส่วนที่ถูกเน้น6 2 2 2" xfId="73" xr:uid="{00000000-0005-0000-0000-000038000000}"/>
    <cellStyle name="20% - ส่วนที่ถูกเน้น6 2 3" xfId="74" xr:uid="{00000000-0005-0000-0000-000039000000}"/>
    <cellStyle name="20% - ส่วนที่ถูกเน้น6 3" xfId="75" xr:uid="{00000000-0005-0000-0000-00003A000000}"/>
    <cellStyle name="20% - ส่วนที่ถูกเน้น6_BEx7" xfId="76" xr:uid="{00000000-0005-0000-0000-00003B000000}"/>
    <cellStyle name="40% - Accent1 2" xfId="77" xr:uid="{00000000-0005-0000-0000-00003C000000}"/>
    <cellStyle name="40% - Accent1 2 2" xfId="78" xr:uid="{00000000-0005-0000-0000-00003D000000}"/>
    <cellStyle name="40% - Accent1 2 3" xfId="79" xr:uid="{00000000-0005-0000-0000-00003E000000}"/>
    <cellStyle name="40% - Accent2 2" xfId="80" xr:uid="{00000000-0005-0000-0000-00003F000000}"/>
    <cellStyle name="40% - Accent2 2 2" xfId="81" xr:uid="{00000000-0005-0000-0000-000040000000}"/>
    <cellStyle name="40% - Accent2 2 3" xfId="82" xr:uid="{00000000-0005-0000-0000-000041000000}"/>
    <cellStyle name="40% - Accent3 2" xfId="83" xr:uid="{00000000-0005-0000-0000-000042000000}"/>
    <cellStyle name="40% - Accent3 2 2" xfId="84" xr:uid="{00000000-0005-0000-0000-000043000000}"/>
    <cellStyle name="40% - Accent3 2 3" xfId="85" xr:uid="{00000000-0005-0000-0000-000044000000}"/>
    <cellStyle name="40% - Accent4 2" xfId="86" xr:uid="{00000000-0005-0000-0000-000045000000}"/>
    <cellStyle name="40% - Accent4 2 2" xfId="87" xr:uid="{00000000-0005-0000-0000-000046000000}"/>
    <cellStyle name="40% - Accent4 2 3" xfId="88" xr:uid="{00000000-0005-0000-0000-000047000000}"/>
    <cellStyle name="40% - Accent5 2" xfId="89" xr:uid="{00000000-0005-0000-0000-000048000000}"/>
    <cellStyle name="40% - Accent5 2 2" xfId="90" xr:uid="{00000000-0005-0000-0000-000049000000}"/>
    <cellStyle name="40% - Accent5 2 3" xfId="91" xr:uid="{00000000-0005-0000-0000-00004A000000}"/>
    <cellStyle name="40% - Accent6 2" xfId="92" xr:uid="{00000000-0005-0000-0000-00004B000000}"/>
    <cellStyle name="40% - Accent6 2 2" xfId="93" xr:uid="{00000000-0005-0000-0000-00004C000000}"/>
    <cellStyle name="40% - Accent6 2 3" xfId="94" xr:uid="{00000000-0005-0000-0000-00004D000000}"/>
    <cellStyle name="40% - ส่วนที่ถูกเน้น1" xfId="95" xr:uid="{00000000-0005-0000-0000-00004E000000}"/>
    <cellStyle name="40% - ส่วนที่ถูกเน้น1 2" xfId="96" xr:uid="{00000000-0005-0000-0000-00004F000000}"/>
    <cellStyle name="40% - ส่วนที่ถูกเน้น1 2 2" xfId="97" xr:uid="{00000000-0005-0000-0000-000050000000}"/>
    <cellStyle name="40% - ส่วนที่ถูกเน้น1 2 2 2" xfId="98" xr:uid="{00000000-0005-0000-0000-000051000000}"/>
    <cellStyle name="40% - ส่วนที่ถูกเน้น1 2 3" xfId="99" xr:uid="{00000000-0005-0000-0000-000052000000}"/>
    <cellStyle name="40% - ส่วนที่ถูกเน้น1 3" xfId="100" xr:uid="{00000000-0005-0000-0000-000053000000}"/>
    <cellStyle name="40% - ส่วนที่ถูกเน้น1_BEx7" xfId="101" xr:uid="{00000000-0005-0000-0000-000054000000}"/>
    <cellStyle name="40% - ส่วนที่ถูกเน้น2" xfId="102" xr:uid="{00000000-0005-0000-0000-000055000000}"/>
    <cellStyle name="40% - ส่วนที่ถูกเน้น2 2" xfId="103" xr:uid="{00000000-0005-0000-0000-000056000000}"/>
    <cellStyle name="40% - ส่วนที่ถูกเน้น2 2 2" xfId="104" xr:uid="{00000000-0005-0000-0000-000057000000}"/>
    <cellStyle name="40% - ส่วนที่ถูกเน้น2 2 2 2" xfId="105" xr:uid="{00000000-0005-0000-0000-000058000000}"/>
    <cellStyle name="40% - ส่วนที่ถูกเน้น2 2 3" xfId="106" xr:uid="{00000000-0005-0000-0000-000059000000}"/>
    <cellStyle name="40% - ส่วนที่ถูกเน้น2 3" xfId="107" xr:uid="{00000000-0005-0000-0000-00005A000000}"/>
    <cellStyle name="40% - ส่วนที่ถูกเน้น2_BEx7" xfId="108" xr:uid="{00000000-0005-0000-0000-00005B000000}"/>
    <cellStyle name="40% - ส่วนที่ถูกเน้น3" xfId="109" xr:uid="{00000000-0005-0000-0000-00005C000000}"/>
    <cellStyle name="40% - ส่วนที่ถูกเน้น3 2" xfId="110" xr:uid="{00000000-0005-0000-0000-00005D000000}"/>
    <cellStyle name="40% - ส่วนที่ถูกเน้น3 2 2" xfId="111" xr:uid="{00000000-0005-0000-0000-00005E000000}"/>
    <cellStyle name="40% - ส่วนที่ถูกเน้น3 2 2 2" xfId="112" xr:uid="{00000000-0005-0000-0000-00005F000000}"/>
    <cellStyle name="40% - ส่วนที่ถูกเน้น3 2 3" xfId="113" xr:uid="{00000000-0005-0000-0000-000060000000}"/>
    <cellStyle name="40% - ส่วนที่ถูกเน้น3 3" xfId="114" xr:uid="{00000000-0005-0000-0000-000061000000}"/>
    <cellStyle name="40% - ส่วนที่ถูกเน้น3_BEx7" xfId="115" xr:uid="{00000000-0005-0000-0000-000062000000}"/>
    <cellStyle name="40% - ส่วนที่ถูกเน้น4" xfId="116" xr:uid="{00000000-0005-0000-0000-000063000000}"/>
    <cellStyle name="40% - ส่วนที่ถูกเน้น4 2" xfId="117" xr:uid="{00000000-0005-0000-0000-000064000000}"/>
    <cellStyle name="40% - ส่วนที่ถูกเน้น4 2 2" xfId="118" xr:uid="{00000000-0005-0000-0000-000065000000}"/>
    <cellStyle name="40% - ส่วนที่ถูกเน้น4 2 2 2" xfId="119" xr:uid="{00000000-0005-0000-0000-000066000000}"/>
    <cellStyle name="40% - ส่วนที่ถูกเน้น4 2 3" xfId="120" xr:uid="{00000000-0005-0000-0000-000067000000}"/>
    <cellStyle name="40% - ส่วนที่ถูกเน้น4 3" xfId="121" xr:uid="{00000000-0005-0000-0000-000068000000}"/>
    <cellStyle name="40% - ส่วนที่ถูกเน้น4_BEx7" xfId="122" xr:uid="{00000000-0005-0000-0000-000069000000}"/>
    <cellStyle name="40% - ส่วนที่ถูกเน้น5" xfId="123" xr:uid="{00000000-0005-0000-0000-00006A000000}"/>
    <cellStyle name="40% - ส่วนที่ถูกเน้น5 2" xfId="124" xr:uid="{00000000-0005-0000-0000-00006B000000}"/>
    <cellStyle name="40% - ส่วนที่ถูกเน้น5 2 2" xfId="125" xr:uid="{00000000-0005-0000-0000-00006C000000}"/>
    <cellStyle name="40% - ส่วนที่ถูกเน้น5 2 2 2" xfId="126" xr:uid="{00000000-0005-0000-0000-00006D000000}"/>
    <cellStyle name="40% - ส่วนที่ถูกเน้น5 2 3" xfId="127" xr:uid="{00000000-0005-0000-0000-00006E000000}"/>
    <cellStyle name="40% - ส่วนที่ถูกเน้น5 3" xfId="128" xr:uid="{00000000-0005-0000-0000-00006F000000}"/>
    <cellStyle name="40% - ส่วนที่ถูกเน้น5_BEx7" xfId="129" xr:uid="{00000000-0005-0000-0000-000070000000}"/>
    <cellStyle name="40% - ส่วนที่ถูกเน้น6" xfId="130" xr:uid="{00000000-0005-0000-0000-000071000000}"/>
    <cellStyle name="40% - ส่วนที่ถูกเน้น6 2" xfId="131" xr:uid="{00000000-0005-0000-0000-000072000000}"/>
    <cellStyle name="40% - ส่วนที่ถูกเน้น6 2 2" xfId="132" xr:uid="{00000000-0005-0000-0000-000073000000}"/>
    <cellStyle name="40% - ส่วนที่ถูกเน้น6 2 2 2" xfId="133" xr:uid="{00000000-0005-0000-0000-000074000000}"/>
    <cellStyle name="40% - ส่วนที่ถูกเน้น6 2 3" xfId="134" xr:uid="{00000000-0005-0000-0000-000075000000}"/>
    <cellStyle name="40% - ส่วนที่ถูกเน้น6 3" xfId="135" xr:uid="{00000000-0005-0000-0000-000076000000}"/>
    <cellStyle name="40% - ส่วนที่ถูกเน้น6_BEx7" xfId="136" xr:uid="{00000000-0005-0000-0000-000077000000}"/>
    <cellStyle name="60% - Accent1 2" xfId="137" xr:uid="{00000000-0005-0000-0000-000078000000}"/>
    <cellStyle name="60% - Accent1 2 2" xfId="138" xr:uid="{00000000-0005-0000-0000-000079000000}"/>
    <cellStyle name="60% - Accent1 2 3" xfId="139" xr:uid="{00000000-0005-0000-0000-00007A000000}"/>
    <cellStyle name="60% - Accent1 3" xfId="1017" xr:uid="{00000000-0005-0000-0000-00007B000000}"/>
    <cellStyle name="60% - Accent2 2" xfId="140" xr:uid="{00000000-0005-0000-0000-00007C000000}"/>
    <cellStyle name="60% - Accent2 2 2" xfId="141" xr:uid="{00000000-0005-0000-0000-00007D000000}"/>
    <cellStyle name="60% - Accent2 2 3" xfId="142" xr:uid="{00000000-0005-0000-0000-00007E000000}"/>
    <cellStyle name="60% - Accent3 2" xfId="143" xr:uid="{00000000-0005-0000-0000-00007F000000}"/>
    <cellStyle name="60% - Accent3 2 2" xfId="144" xr:uid="{00000000-0005-0000-0000-000080000000}"/>
    <cellStyle name="60% - Accent3 2 3" xfId="145" xr:uid="{00000000-0005-0000-0000-000081000000}"/>
    <cellStyle name="60% - Accent4 2" xfId="146" xr:uid="{00000000-0005-0000-0000-000082000000}"/>
    <cellStyle name="60% - Accent4 2 2" xfId="147" xr:uid="{00000000-0005-0000-0000-000083000000}"/>
    <cellStyle name="60% - Accent4 2 3" xfId="148" xr:uid="{00000000-0005-0000-0000-000084000000}"/>
    <cellStyle name="60% - Accent5 2" xfId="149" xr:uid="{00000000-0005-0000-0000-000085000000}"/>
    <cellStyle name="60% - Accent5 2 2" xfId="150" xr:uid="{00000000-0005-0000-0000-000086000000}"/>
    <cellStyle name="60% - Accent5 2 3" xfId="151" xr:uid="{00000000-0005-0000-0000-000087000000}"/>
    <cellStyle name="60% - Accent6 2" xfId="152" xr:uid="{00000000-0005-0000-0000-000088000000}"/>
    <cellStyle name="60% - Accent6 2 2" xfId="153" xr:uid="{00000000-0005-0000-0000-000089000000}"/>
    <cellStyle name="60% - Accent6 2 3" xfId="154" xr:uid="{00000000-0005-0000-0000-00008A000000}"/>
    <cellStyle name="60% - ส่วนที่ถูกเน้น1" xfId="155" xr:uid="{00000000-0005-0000-0000-00008B000000}"/>
    <cellStyle name="60% - ส่วนที่ถูกเน้น1 2" xfId="156" xr:uid="{00000000-0005-0000-0000-00008C000000}"/>
    <cellStyle name="60% - ส่วนที่ถูกเน้น1 2 2" xfId="157" xr:uid="{00000000-0005-0000-0000-00008D000000}"/>
    <cellStyle name="60% - ส่วนที่ถูกเน้น1 3" xfId="158" xr:uid="{00000000-0005-0000-0000-00008E000000}"/>
    <cellStyle name="60% - ส่วนที่ถูกเน้น1_BEx7" xfId="159" xr:uid="{00000000-0005-0000-0000-00008F000000}"/>
    <cellStyle name="60% - ส่วนที่ถูกเน้น2" xfId="160" xr:uid="{00000000-0005-0000-0000-000090000000}"/>
    <cellStyle name="60% - ส่วนที่ถูกเน้น2 2" xfId="161" xr:uid="{00000000-0005-0000-0000-000091000000}"/>
    <cellStyle name="60% - ส่วนที่ถูกเน้น2 2 2" xfId="162" xr:uid="{00000000-0005-0000-0000-000092000000}"/>
    <cellStyle name="60% - ส่วนที่ถูกเน้น2 3" xfId="163" xr:uid="{00000000-0005-0000-0000-000093000000}"/>
    <cellStyle name="60% - ส่วนที่ถูกเน้น2_BEx7" xfId="164" xr:uid="{00000000-0005-0000-0000-000094000000}"/>
    <cellStyle name="60% - ส่วนที่ถูกเน้น3" xfId="165" xr:uid="{00000000-0005-0000-0000-000095000000}"/>
    <cellStyle name="60% - ส่วนที่ถูกเน้น3 2" xfId="166" xr:uid="{00000000-0005-0000-0000-000096000000}"/>
    <cellStyle name="60% - ส่วนที่ถูกเน้น3 2 2" xfId="167" xr:uid="{00000000-0005-0000-0000-000097000000}"/>
    <cellStyle name="60% - ส่วนที่ถูกเน้น3 3" xfId="168" xr:uid="{00000000-0005-0000-0000-000098000000}"/>
    <cellStyle name="60% - ส่วนที่ถูกเน้น3_BEx7" xfId="169" xr:uid="{00000000-0005-0000-0000-000099000000}"/>
    <cellStyle name="60% - ส่วนที่ถูกเน้น4" xfId="170" xr:uid="{00000000-0005-0000-0000-00009A000000}"/>
    <cellStyle name="60% - ส่วนที่ถูกเน้น4 2" xfId="171" xr:uid="{00000000-0005-0000-0000-00009B000000}"/>
    <cellStyle name="60% - ส่วนที่ถูกเน้น4 2 2" xfId="172" xr:uid="{00000000-0005-0000-0000-00009C000000}"/>
    <cellStyle name="60% - ส่วนที่ถูกเน้น4 3" xfId="173" xr:uid="{00000000-0005-0000-0000-00009D000000}"/>
    <cellStyle name="60% - ส่วนที่ถูกเน้น4_BEx7" xfId="174" xr:uid="{00000000-0005-0000-0000-00009E000000}"/>
    <cellStyle name="60% - ส่วนที่ถูกเน้น5" xfId="175" xr:uid="{00000000-0005-0000-0000-00009F000000}"/>
    <cellStyle name="60% - ส่วนที่ถูกเน้น5 2" xfId="176" xr:uid="{00000000-0005-0000-0000-0000A0000000}"/>
    <cellStyle name="60% - ส่วนที่ถูกเน้น5 2 2" xfId="177" xr:uid="{00000000-0005-0000-0000-0000A1000000}"/>
    <cellStyle name="60% - ส่วนที่ถูกเน้น5 3" xfId="178" xr:uid="{00000000-0005-0000-0000-0000A2000000}"/>
    <cellStyle name="60% - ส่วนที่ถูกเน้น5_BEx7" xfId="179" xr:uid="{00000000-0005-0000-0000-0000A3000000}"/>
    <cellStyle name="60% - ส่วนที่ถูกเน้น6" xfId="180" xr:uid="{00000000-0005-0000-0000-0000A4000000}"/>
    <cellStyle name="60% - ส่วนที่ถูกเน้น6 2" xfId="181" xr:uid="{00000000-0005-0000-0000-0000A5000000}"/>
    <cellStyle name="60% - ส่วนที่ถูกเน้น6 2 2" xfId="182" xr:uid="{00000000-0005-0000-0000-0000A6000000}"/>
    <cellStyle name="60% - ส่วนที่ถูกเน้น6 3" xfId="183" xr:uid="{00000000-0005-0000-0000-0000A7000000}"/>
    <cellStyle name="60% - ส่วนที่ถูกเน้น6_BEx7" xfId="184" xr:uid="{00000000-0005-0000-0000-0000A8000000}"/>
    <cellStyle name="Accent1 2" xfId="185" xr:uid="{00000000-0005-0000-0000-0000A9000000}"/>
    <cellStyle name="Accent1 2 2" xfId="186" xr:uid="{00000000-0005-0000-0000-0000AA000000}"/>
    <cellStyle name="Accent1 2 3" xfId="187" xr:uid="{00000000-0005-0000-0000-0000AB000000}"/>
    <cellStyle name="Accent2 2" xfId="188" xr:uid="{00000000-0005-0000-0000-0000AC000000}"/>
    <cellStyle name="Accent2 2 2" xfId="189" xr:uid="{00000000-0005-0000-0000-0000AD000000}"/>
    <cellStyle name="Accent2 2 3" xfId="190" xr:uid="{00000000-0005-0000-0000-0000AE000000}"/>
    <cellStyle name="Accent3 2" xfId="191" xr:uid="{00000000-0005-0000-0000-0000AF000000}"/>
    <cellStyle name="Accent3 2 2" xfId="192" xr:uid="{00000000-0005-0000-0000-0000B0000000}"/>
    <cellStyle name="Accent3 2 3" xfId="193" xr:uid="{00000000-0005-0000-0000-0000B1000000}"/>
    <cellStyle name="Accent4 2" xfId="194" xr:uid="{00000000-0005-0000-0000-0000B2000000}"/>
    <cellStyle name="Accent4 2 2" xfId="195" xr:uid="{00000000-0005-0000-0000-0000B3000000}"/>
    <cellStyle name="Accent4 2 3" xfId="196" xr:uid="{00000000-0005-0000-0000-0000B4000000}"/>
    <cellStyle name="Accent5 2" xfId="197" xr:uid="{00000000-0005-0000-0000-0000B5000000}"/>
    <cellStyle name="Accent5 2 2" xfId="198" xr:uid="{00000000-0005-0000-0000-0000B6000000}"/>
    <cellStyle name="Accent5 2 3" xfId="199" xr:uid="{00000000-0005-0000-0000-0000B7000000}"/>
    <cellStyle name="Accent6 2" xfId="200" xr:uid="{00000000-0005-0000-0000-0000B8000000}"/>
    <cellStyle name="Accent6 2 2" xfId="201" xr:uid="{00000000-0005-0000-0000-0000B9000000}"/>
    <cellStyle name="Accent6 2 3" xfId="202" xr:uid="{00000000-0005-0000-0000-0000BA000000}"/>
    <cellStyle name="Bad 2" xfId="203" xr:uid="{00000000-0005-0000-0000-0000BB000000}"/>
    <cellStyle name="Bad 2 2" xfId="204" xr:uid="{00000000-0005-0000-0000-0000BC000000}"/>
    <cellStyle name="Bad 2 3" xfId="205" xr:uid="{00000000-0005-0000-0000-0000BD000000}"/>
    <cellStyle name="Calculation 2" xfId="206" xr:uid="{00000000-0005-0000-0000-0000BE000000}"/>
    <cellStyle name="Calculation 2 2" xfId="207" xr:uid="{00000000-0005-0000-0000-0000BF000000}"/>
    <cellStyle name="Calculation 2 3" xfId="208" xr:uid="{00000000-0005-0000-0000-0000C0000000}"/>
    <cellStyle name="Check Cell 2" xfId="209" xr:uid="{00000000-0005-0000-0000-0000C1000000}"/>
    <cellStyle name="Check Cell 2 2" xfId="210" xr:uid="{00000000-0005-0000-0000-0000C2000000}"/>
    <cellStyle name="Check Cell 2 3" xfId="211" xr:uid="{00000000-0005-0000-0000-0000C3000000}"/>
    <cellStyle name="Comma 10" xfId="212" xr:uid="{00000000-0005-0000-0000-0000C4000000}"/>
    <cellStyle name="Comma 10 2" xfId="213" xr:uid="{00000000-0005-0000-0000-0000C5000000}"/>
    <cellStyle name="Comma 10 2 2" xfId="9" xr:uid="{00000000-0005-0000-0000-0000C6000000}"/>
    <cellStyle name="Comma 10 2 2 2" xfId="214" xr:uid="{00000000-0005-0000-0000-0000C7000000}"/>
    <cellStyle name="Comma 10 2 2 3" xfId="215" xr:uid="{00000000-0005-0000-0000-0000C8000000}"/>
    <cellStyle name="Comma 10 2 2 4" xfId="1006" xr:uid="{00000000-0005-0000-0000-0000C9000000}"/>
    <cellStyle name="Comma 10 2 3" xfId="216" xr:uid="{00000000-0005-0000-0000-0000CA000000}"/>
    <cellStyle name="Comma 10 3" xfId="217" xr:uid="{00000000-0005-0000-0000-0000CB000000}"/>
    <cellStyle name="Comma 10 4" xfId="218" xr:uid="{00000000-0005-0000-0000-0000CC000000}"/>
    <cellStyle name="Comma 10 5" xfId="219" xr:uid="{00000000-0005-0000-0000-0000CD000000}"/>
    <cellStyle name="Comma 11" xfId="220" xr:uid="{00000000-0005-0000-0000-0000CE000000}"/>
    <cellStyle name="Comma 12" xfId="221" xr:uid="{00000000-0005-0000-0000-0000CF000000}"/>
    <cellStyle name="Comma 12 2" xfId="222" xr:uid="{00000000-0005-0000-0000-0000D0000000}"/>
    <cellStyle name="Comma 13" xfId="223" xr:uid="{00000000-0005-0000-0000-0000D1000000}"/>
    <cellStyle name="Comma 13 2" xfId="224" xr:uid="{00000000-0005-0000-0000-0000D2000000}"/>
    <cellStyle name="Comma 14" xfId="225" xr:uid="{00000000-0005-0000-0000-0000D3000000}"/>
    <cellStyle name="Comma 15" xfId="226" xr:uid="{00000000-0005-0000-0000-0000D4000000}"/>
    <cellStyle name="Comma 16" xfId="997" xr:uid="{00000000-0005-0000-0000-0000D5000000}"/>
    <cellStyle name="Comma 16 2" xfId="1028" xr:uid="{781BEE1A-910C-41A0-B76E-64DF77E4EC68}"/>
    <cellStyle name="Comma 17" xfId="1019" xr:uid="{00000000-0005-0000-0000-0000D6000000}"/>
    <cellStyle name="Comma 18" xfId="1007" xr:uid="{00000000-0005-0000-0000-0000D7000000}"/>
    <cellStyle name="Comma 19" xfId="1023" xr:uid="{00000000-0005-0000-0000-0000D8000000}"/>
    <cellStyle name="Comma 2" xfId="227" xr:uid="{00000000-0005-0000-0000-0000D9000000}"/>
    <cellStyle name="Comma 2 10" xfId="1005" xr:uid="{00000000-0005-0000-0000-0000DA000000}"/>
    <cellStyle name="Comma 2 11" xfId="1018" xr:uid="{00000000-0005-0000-0000-0000DB000000}"/>
    <cellStyle name="Comma 2 12" xfId="1022" xr:uid="{00000000-0005-0000-0000-0000DC000000}"/>
    <cellStyle name="Comma 2 13" xfId="1025" xr:uid="{00000000-0005-0000-0000-0000DD000000}"/>
    <cellStyle name="Comma 2 2" xfId="228" xr:uid="{00000000-0005-0000-0000-0000DE000000}"/>
    <cellStyle name="Comma 2 2 2" xfId="229" xr:uid="{00000000-0005-0000-0000-0000DF000000}"/>
    <cellStyle name="Comma 2 2 2 2" xfId="230" xr:uid="{00000000-0005-0000-0000-0000E0000000}"/>
    <cellStyle name="Comma 2 2 2 2 2" xfId="231" xr:uid="{00000000-0005-0000-0000-0000E1000000}"/>
    <cellStyle name="Comma 2 2 2 3" xfId="232" xr:uid="{00000000-0005-0000-0000-0000E2000000}"/>
    <cellStyle name="Comma 2 2 3" xfId="13" xr:uid="{00000000-0005-0000-0000-0000E3000000}"/>
    <cellStyle name="Comma 2 2 3 2" xfId="233" xr:uid="{00000000-0005-0000-0000-0000E4000000}"/>
    <cellStyle name="Comma 2 2 3 2 2" xfId="234" xr:uid="{00000000-0005-0000-0000-0000E5000000}"/>
    <cellStyle name="Comma 2 2 4" xfId="235" xr:uid="{00000000-0005-0000-0000-0000E6000000}"/>
    <cellStyle name="Comma 2 2 5" xfId="236" xr:uid="{00000000-0005-0000-0000-0000E7000000}"/>
    <cellStyle name="Comma 2 2 6" xfId="237" xr:uid="{00000000-0005-0000-0000-0000E8000000}"/>
    <cellStyle name="Comma 2 3" xfId="238" xr:uid="{00000000-0005-0000-0000-0000E9000000}"/>
    <cellStyle name="Comma 2 3 2" xfId="239" xr:uid="{00000000-0005-0000-0000-0000EA000000}"/>
    <cellStyle name="Comma 2 3 2 2" xfId="240" xr:uid="{00000000-0005-0000-0000-0000EB000000}"/>
    <cellStyle name="Comma 2 3 3" xfId="241" xr:uid="{00000000-0005-0000-0000-0000EC000000}"/>
    <cellStyle name="Comma 2 3 3 2" xfId="242" xr:uid="{00000000-0005-0000-0000-0000ED000000}"/>
    <cellStyle name="Comma 2 3 3 2 2" xfId="243" xr:uid="{00000000-0005-0000-0000-0000EE000000}"/>
    <cellStyle name="Comma 2 3 3 3" xfId="244" xr:uid="{00000000-0005-0000-0000-0000EF000000}"/>
    <cellStyle name="Comma 2 3 4" xfId="245" xr:uid="{00000000-0005-0000-0000-0000F0000000}"/>
    <cellStyle name="Comma 2 3 5" xfId="246" xr:uid="{00000000-0005-0000-0000-0000F1000000}"/>
    <cellStyle name="Comma 2 3 6" xfId="247" xr:uid="{00000000-0005-0000-0000-0000F2000000}"/>
    <cellStyle name="Comma 2 4" xfId="248" xr:uid="{00000000-0005-0000-0000-0000F3000000}"/>
    <cellStyle name="Comma 2 4 2" xfId="249" xr:uid="{00000000-0005-0000-0000-0000F4000000}"/>
    <cellStyle name="Comma 2 4 2 2" xfId="250" xr:uid="{00000000-0005-0000-0000-0000F5000000}"/>
    <cellStyle name="Comma 2 4 3" xfId="251" xr:uid="{00000000-0005-0000-0000-0000F6000000}"/>
    <cellStyle name="Comma 2 4 3 2" xfId="252" xr:uid="{00000000-0005-0000-0000-0000F7000000}"/>
    <cellStyle name="Comma 2 5" xfId="253" xr:uid="{00000000-0005-0000-0000-0000F8000000}"/>
    <cellStyle name="Comma 2 5 2" xfId="254" xr:uid="{00000000-0005-0000-0000-0000F9000000}"/>
    <cellStyle name="Comma 2 6" xfId="255" xr:uid="{00000000-0005-0000-0000-0000FA000000}"/>
    <cellStyle name="Comma 2 6 2" xfId="256" xr:uid="{00000000-0005-0000-0000-0000FB000000}"/>
    <cellStyle name="Comma 2 6 2 2" xfId="257" xr:uid="{00000000-0005-0000-0000-0000FC000000}"/>
    <cellStyle name="Comma 2 6 3" xfId="258" xr:uid="{00000000-0005-0000-0000-0000FD000000}"/>
    <cellStyle name="Comma 2 7" xfId="259" xr:uid="{00000000-0005-0000-0000-0000FE000000}"/>
    <cellStyle name="Comma 2 7 2" xfId="260" xr:uid="{00000000-0005-0000-0000-0000FF000000}"/>
    <cellStyle name="Comma 2 8" xfId="261" xr:uid="{00000000-0005-0000-0000-000000010000}"/>
    <cellStyle name="Comma 2 9" xfId="262" xr:uid="{00000000-0005-0000-0000-000001010000}"/>
    <cellStyle name="Comma 3" xfId="263" xr:uid="{00000000-0005-0000-0000-000002010000}"/>
    <cellStyle name="Comma 3 2" xfId="2" xr:uid="{00000000-0005-0000-0000-000003010000}"/>
    <cellStyle name="Comma 3 2 2" xfId="264" xr:uid="{00000000-0005-0000-0000-000004010000}"/>
    <cellStyle name="Comma 3 2 3" xfId="265" xr:uid="{00000000-0005-0000-0000-000005010000}"/>
    <cellStyle name="Comma 3 3" xfId="266" xr:uid="{00000000-0005-0000-0000-000006010000}"/>
    <cellStyle name="Comma 3 3 2" xfId="267" xr:uid="{00000000-0005-0000-0000-000007010000}"/>
    <cellStyle name="Comma 3 3 2 2" xfId="268" xr:uid="{00000000-0005-0000-0000-000008010000}"/>
    <cellStyle name="Comma 3 4" xfId="269" xr:uid="{00000000-0005-0000-0000-000009010000}"/>
    <cellStyle name="Comma 3 4 2" xfId="270" xr:uid="{00000000-0005-0000-0000-00000A010000}"/>
    <cellStyle name="Comma 3 5" xfId="271" xr:uid="{00000000-0005-0000-0000-00000B010000}"/>
    <cellStyle name="Comma 3 6" xfId="272" xr:uid="{00000000-0005-0000-0000-00000C010000}"/>
    <cellStyle name="Comma 3 7" xfId="1002" xr:uid="{00000000-0005-0000-0000-00000D010000}"/>
    <cellStyle name="Comma 3 7 2" xfId="1011" xr:uid="{00000000-0005-0000-0000-00000E010000}"/>
    <cellStyle name="Comma 4" xfId="273" xr:uid="{00000000-0005-0000-0000-00000F010000}"/>
    <cellStyle name="Comma 4 2" xfId="274" xr:uid="{00000000-0005-0000-0000-000010010000}"/>
    <cellStyle name="Comma 4 2 2" xfId="275" xr:uid="{00000000-0005-0000-0000-000011010000}"/>
    <cellStyle name="Comma 4 2 2 2" xfId="276" xr:uid="{00000000-0005-0000-0000-000012010000}"/>
    <cellStyle name="Comma 4 3" xfId="277" xr:uid="{00000000-0005-0000-0000-000013010000}"/>
    <cellStyle name="Comma 4 3 2" xfId="278" xr:uid="{00000000-0005-0000-0000-000014010000}"/>
    <cellStyle name="Comma 4 4" xfId="279" xr:uid="{00000000-0005-0000-0000-000015010000}"/>
    <cellStyle name="Comma 4 4 2" xfId="280" xr:uid="{00000000-0005-0000-0000-000016010000}"/>
    <cellStyle name="Comma 4 5" xfId="281" xr:uid="{00000000-0005-0000-0000-000017010000}"/>
    <cellStyle name="Comma 4 6" xfId="282" xr:uid="{00000000-0005-0000-0000-000018010000}"/>
    <cellStyle name="Comma 5" xfId="283" xr:uid="{00000000-0005-0000-0000-000019010000}"/>
    <cellStyle name="Comma 5 2" xfId="284" xr:uid="{00000000-0005-0000-0000-00001A010000}"/>
    <cellStyle name="Comma 5 2 2" xfId="285" xr:uid="{00000000-0005-0000-0000-00001B010000}"/>
    <cellStyle name="Comma 5 2 2 2" xfId="286" xr:uid="{00000000-0005-0000-0000-00001C010000}"/>
    <cellStyle name="Comma 5 2 3" xfId="287" xr:uid="{00000000-0005-0000-0000-00001D010000}"/>
    <cellStyle name="Comma 5 3" xfId="288" xr:uid="{00000000-0005-0000-0000-00001E010000}"/>
    <cellStyle name="Comma 5 3 2" xfId="289" xr:uid="{00000000-0005-0000-0000-00001F010000}"/>
    <cellStyle name="Comma 5 4" xfId="290" xr:uid="{00000000-0005-0000-0000-000020010000}"/>
    <cellStyle name="Comma 5 4 2" xfId="291" xr:uid="{00000000-0005-0000-0000-000021010000}"/>
    <cellStyle name="Comma 5 5" xfId="292" xr:uid="{00000000-0005-0000-0000-000022010000}"/>
    <cellStyle name="Comma 5 6" xfId="293" xr:uid="{00000000-0005-0000-0000-000023010000}"/>
    <cellStyle name="Comma 6" xfId="294" xr:uid="{00000000-0005-0000-0000-000024010000}"/>
    <cellStyle name="Comma 6 2" xfId="295" xr:uid="{00000000-0005-0000-0000-000025010000}"/>
    <cellStyle name="Comma 6 2 2" xfId="296" xr:uid="{00000000-0005-0000-0000-000026010000}"/>
    <cellStyle name="Comma 6 2 3" xfId="297" xr:uid="{00000000-0005-0000-0000-000027010000}"/>
    <cellStyle name="Comma 6 3" xfId="298" xr:uid="{00000000-0005-0000-0000-000028010000}"/>
    <cellStyle name="Comma 6 4" xfId="299" xr:uid="{00000000-0005-0000-0000-000029010000}"/>
    <cellStyle name="Comma 7" xfId="300" xr:uid="{00000000-0005-0000-0000-00002A010000}"/>
    <cellStyle name="Comma 7 2" xfId="301" xr:uid="{00000000-0005-0000-0000-00002B010000}"/>
    <cellStyle name="Comma 7 2 2" xfId="302" xr:uid="{00000000-0005-0000-0000-00002C010000}"/>
    <cellStyle name="Comma 7 3" xfId="303" xr:uid="{00000000-0005-0000-0000-00002D010000}"/>
    <cellStyle name="Comma 7 4" xfId="304" xr:uid="{00000000-0005-0000-0000-00002E010000}"/>
    <cellStyle name="Comma 8" xfId="305" xr:uid="{00000000-0005-0000-0000-00002F010000}"/>
    <cellStyle name="Comma 8 2" xfId="306" xr:uid="{00000000-0005-0000-0000-000030010000}"/>
    <cellStyle name="Comma 8 2 2" xfId="307" xr:uid="{00000000-0005-0000-0000-000031010000}"/>
    <cellStyle name="Comma 8 2 2 2" xfId="308" xr:uid="{00000000-0005-0000-0000-000032010000}"/>
    <cellStyle name="Comma 8 2 2 2 2" xfId="309" xr:uid="{00000000-0005-0000-0000-000033010000}"/>
    <cellStyle name="Comma 8 2 2 3" xfId="310" xr:uid="{00000000-0005-0000-0000-000034010000}"/>
    <cellStyle name="Comma 8 2 3" xfId="311" xr:uid="{00000000-0005-0000-0000-000035010000}"/>
    <cellStyle name="Comma 8 2 3 2" xfId="312" xr:uid="{00000000-0005-0000-0000-000036010000}"/>
    <cellStyle name="Comma 8 2 4" xfId="313" xr:uid="{00000000-0005-0000-0000-000037010000}"/>
    <cellStyle name="Comma 8 3" xfId="314" xr:uid="{00000000-0005-0000-0000-000038010000}"/>
    <cellStyle name="Comma 8 3 2" xfId="315" xr:uid="{00000000-0005-0000-0000-000039010000}"/>
    <cellStyle name="Comma 8 3 2 2" xfId="316" xr:uid="{00000000-0005-0000-0000-00003A010000}"/>
    <cellStyle name="Comma 8 3 2 2 2" xfId="317" xr:uid="{00000000-0005-0000-0000-00003B010000}"/>
    <cellStyle name="Comma 8 3 2 3" xfId="318" xr:uid="{00000000-0005-0000-0000-00003C010000}"/>
    <cellStyle name="Comma 8 3 3" xfId="319" xr:uid="{00000000-0005-0000-0000-00003D010000}"/>
    <cellStyle name="Comma 8 3 3 2" xfId="320" xr:uid="{00000000-0005-0000-0000-00003E010000}"/>
    <cellStyle name="Comma 8 3 3 2 2" xfId="321" xr:uid="{00000000-0005-0000-0000-00003F010000}"/>
    <cellStyle name="Comma 8 3 3 3" xfId="322" xr:uid="{00000000-0005-0000-0000-000040010000}"/>
    <cellStyle name="Comma 8 3 4" xfId="323" xr:uid="{00000000-0005-0000-0000-000041010000}"/>
    <cellStyle name="Comma 8 3 4 2" xfId="324" xr:uid="{00000000-0005-0000-0000-000042010000}"/>
    <cellStyle name="Comma 8 3 4 2 2" xfId="325" xr:uid="{00000000-0005-0000-0000-000043010000}"/>
    <cellStyle name="Comma 8 3 4 3" xfId="326" xr:uid="{00000000-0005-0000-0000-000044010000}"/>
    <cellStyle name="Comma 8 3 5" xfId="327" xr:uid="{00000000-0005-0000-0000-000045010000}"/>
    <cellStyle name="Comma 8 3 6" xfId="328" xr:uid="{00000000-0005-0000-0000-000046010000}"/>
    <cellStyle name="Comma 8 4" xfId="329" xr:uid="{00000000-0005-0000-0000-000047010000}"/>
    <cellStyle name="Comma 8 4 2" xfId="330" xr:uid="{00000000-0005-0000-0000-000048010000}"/>
    <cellStyle name="Comma 8 4 2 2" xfId="331" xr:uid="{00000000-0005-0000-0000-000049010000}"/>
    <cellStyle name="Comma 8 4 2 2 2" xfId="332" xr:uid="{00000000-0005-0000-0000-00004A010000}"/>
    <cellStyle name="Comma 8 4 2 3" xfId="333" xr:uid="{00000000-0005-0000-0000-00004B010000}"/>
    <cellStyle name="Comma 8 4 3" xfId="334" xr:uid="{00000000-0005-0000-0000-00004C010000}"/>
    <cellStyle name="Comma 8 4 3 2" xfId="335" xr:uid="{00000000-0005-0000-0000-00004D010000}"/>
    <cellStyle name="Comma 8 4 3 2 2" xfId="336" xr:uid="{00000000-0005-0000-0000-00004E010000}"/>
    <cellStyle name="Comma 8 4 3 3" xfId="337" xr:uid="{00000000-0005-0000-0000-00004F010000}"/>
    <cellStyle name="Comma 8 4 4" xfId="338" xr:uid="{00000000-0005-0000-0000-000050010000}"/>
    <cellStyle name="Comma 8 4 4 2" xfId="339" xr:uid="{00000000-0005-0000-0000-000051010000}"/>
    <cellStyle name="Comma 8 4 5" xfId="340" xr:uid="{00000000-0005-0000-0000-000052010000}"/>
    <cellStyle name="Comma 8 5" xfId="341" xr:uid="{00000000-0005-0000-0000-000053010000}"/>
    <cellStyle name="Comma 8 5 2" xfId="342" xr:uid="{00000000-0005-0000-0000-000054010000}"/>
    <cellStyle name="Comma 8 5 2 2" xfId="343" xr:uid="{00000000-0005-0000-0000-000055010000}"/>
    <cellStyle name="Comma 8 5 3" xfId="344" xr:uid="{00000000-0005-0000-0000-000056010000}"/>
    <cellStyle name="Comma 8 6" xfId="345" xr:uid="{00000000-0005-0000-0000-000057010000}"/>
    <cellStyle name="Comma 8 6 2" xfId="346" xr:uid="{00000000-0005-0000-0000-000058010000}"/>
    <cellStyle name="Comma 8 7" xfId="347" xr:uid="{00000000-0005-0000-0000-000059010000}"/>
    <cellStyle name="Comma 8 8" xfId="348" xr:uid="{00000000-0005-0000-0000-00005A010000}"/>
    <cellStyle name="Comma 9" xfId="349" xr:uid="{00000000-0005-0000-0000-00005B010000}"/>
    <cellStyle name="Comma 9 2" xfId="350" xr:uid="{00000000-0005-0000-0000-00005C010000}"/>
    <cellStyle name="Comma 9 3" xfId="351" xr:uid="{00000000-0005-0000-0000-00005D010000}"/>
    <cellStyle name="Currency 2" xfId="352" xr:uid="{00000000-0005-0000-0000-00005E010000}"/>
    <cellStyle name="Currency 2 2" xfId="353" xr:uid="{00000000-0005-0000-0000-00005F010000}"/>
    <cellStyle name="Explanatory Text 2" xfId="354" xr:uid="{00000000-0005-0000-0000-000060010000}"/>
    <cellStyle name="Explanatory Text 2 2" xfId="355" xr:uid="{00000000-0005-0000-0000-000061010000}"/>
    <cellStyle name="Explanatory Text 2 3" xfId="356" xr:uid="{00000000-0005-0000-0000-000062010000}"/>
    <cellStyle name="Good 2" xfId="357" xr:uid="{00000000-0005-0000-0000-000063010000}"/>
    <cellStyle name="Good 2 2" xfId="358" xr:uid="{00000000-0005-0000-0000-000064010000}"/>
    <cellStyle name="Good 2 3" xfId="359" xr:uid="{00000000-0005-0000-0000-000065010000}"/>
    <cellStyle name="Heading 1 2" xfId="360" xr:uid="{00000000-0005-0000-0000-000066010000}"/>
    <cellStyle name="Heading 1 2 2" xfId="361" xr:uid="{00000000-0005-0000-0000-000067010000}"/>
    <cellStyle name="Heading 1 2 3" xfId="362" xr:uid="{00000000-0005-0000-0000-000068010000}"/>
    <cellStyle name="Heading 2 2" xfId="363" xr:uid="{00000000-0005-0000-0000-000069010000}"/>
    <cellStyle name="Heading 2 2 2" xfId="364" xr:uid="{00000000-0005-0000-0000-00006A010000}"/>
    <cellStyle name="Heading 2 2 3" xfId="365" xr:uid="{00000000-0005-0000-0000-00006B010000}"/>
    <cellStyle name="Heading 3 2" xfId="366" xr:uid="{00000000-0005-0000-0000-00006C010000}"/>
    <cellStyle name="Heading 3 2 2" xfId="367" xr:uid="{00000000-0005-0000-0000-00006D010000}"/>
    <cellStyle name="Heading 3 2 3" xfId="368" xr:uid="{00000000-0005-0000-0000-00006E010000}"/>
    <cellStyle name="Heading 4 2" xfId="369" xr:uid="{00000000-0005-0000-0000-00006F010000}"/>
    <cellStyle name="Heading 4 2 2" xfId="370" xr:uid="{00000000-0005-0000-0000-000070010000}"/>
    <cellStyle name="Heading 4 2 3" xfId="371" xr:uid="{00000000-0005-0000-0000-000071010000}"/>
    <cellStyle name="Hyperlink" xfId="1000" builtinId="8"/>
    <cellStyle name="Hyperlink 2" xfId="372" xr:uid="{00000000-0005-0000-0000-000073010000}"/>
    <cellStyle name="Hyperlink 3" xfId="373" xr:uid="{00000000-0005-0000-0000-000074010000}"/>
    <cellStyle name="Hyperlink 4" xfId="1027" xr:uid="{00000000-0005-0000-0000-000075010000}"/>
    <cellStyle name="Input 2" xfId="374" xr:uid="{00000000-0005-0000-0000-000076010000}"/>
    <cellStyle name="Input 2 2" xfId="375" xr:uid="{00000000-0005-0000-0000-000077010000}"/>
    <cellStyle name="Input 2 3" xfId="376" xr:uid="{00000000-0005-0000-0000-000078010000}"/>
    <cellStyle name="Linked Cell 2" xfId="377" xr:uid="{00000000-0005-0000-0000-000079010000}"/>
    <cellStyle name="Linked Cell 2 2" xfId="378" xr:uid="{00000000-0005-0000-0000-00007A010000}"/>
    <cellStyle name="Linked Cell 2 3" xfId="379" xr:uid="{00000000-0005-0000-0000-00007B010000}"/>
    <cellStyle name="Neutral 2" xfId="380" xr:uid="{00000000-0005-0000-0000-00007C010000}"/>
    <cellStyle name="Neutral 2 2" xfId="381" xr:uid="{00000000-0005-0000-0000-00007D010000}"/>
    <cellStyle name="Neutral 2 3" xfId="382" xr:uid="{00000000-0005-0000-0000-00007E010000}"/>
    <cellStyle name="Normal" xfId="0" builtinId="0"/>
    <cellStyle name="Normal 10" xfId="15" xr:uid="{00000000-0005-0000-0000-00007F010000}"/>
    <cellStyle name="Normal 10 2" xfId="383" xr:uid="{00000000-0005-0000-0000-000080010000}"/>
    <cellStyle name="Normal 11" xfId="384" xr:uid="{00000000-0005-0000-0000-000081010000}"/>
    <cellStyle name="Normal 11 2" xfId="385" xr:uid="{00000000-0005-0000-0000-000082010000}"/>
    <cellStyle name="Normal 11 2 2" xfId="386" xr:uid="{00000000-0005-0000-0000-000083010000}"/>
    <cellStyle name="Normal 11 3" xfId="387" xr:uid="{00000000-0005-0000-0000-000084010000}"/>
    <cellStyle name="Normal 11 4" xfId="388" xr:uid="{00000000-0005-0000-0000-000085010000}"/>
    <cellStyle name="Normal 11 4 2" xfId="389" xr:uid="{00000000-0005-0000-0000-000086010000}"/>
    <cellStyle name="Normal 11 4 4" xfId="999" xr:uid="{00000000-0005-0000-0000-000087010000}"/>
    <cellStyle name="Normal 11 4 4 2" xfId="1009" xr:uid="{00000000-0005-0000-0000-000088010000}"/>
    <cellStyle name="Normal 11 4 4 3" xfId="1013" xr:uid="{00000000-0005-0000-0000-000089010000}"/>
    <cellStyle name="Normal 11 5" xfId="390" xr:uid="{00000000-0005-0000-0000-00008A010000}"/>
    <cellStyle name="Normal 11 6" xfId="391" xr:uid="{00000000-0005-0000-0000-00008B010000}"/>
    <cellStyle name="Normal 11 7" xfId="392" xr:uid="{00000000-0005-0000-0000-00008C010000}"/>
    <cellStyle name="Normal 12" xfId="393" xr:uid="{00000000-0005-0000-0000-00008D010000}"/>
    <cellStyle name="Normal 13" xfId="394" xr:uid="{00000000-0005-0000-0000-00008E010000}"/>
    <cellStyle name="Normal 13 2" xfId="395" xr:uid="{00000000-0005-0000-0000-00008F010000}"/>
    <cellStyle name="Normal 13 2 2" xfId="396" xr:uid="{00000000-0005-0000-0000-000090010000}"/>
    <cellStyle name="Normal 13 3" xfId="3" xr:uid="{00000000-0005-0000-0000-000091010000}"/>
    <cellStyle name="Normal 13 3 2" xfId="397" xr:uid="{00000000-0005-0000-0000-000092010000}"/>
    <cellStyle name="Normal 13 4" xfId="398" xr:uid="{00000000-0005-0000-0000-000093010000}"/>
    <cellStyle name="Normal 14" xfId="399" xr:uid="{00000000-0005-0000-0000-000094010000}"/>
    <cellStyle name="Normal 14 2" xfId="400" xr:uid="{00000000-0005-0000-0000-000095010000}"/>
    <cellStyle name="Normal 15" xfId="401" xr:uid="{00000000-0005-0000-0000-000096010000}"/>
    <cellStyle name="Normal 15 2" xfId="402" xr:uid="{00000000-0005-0000-0000-000097010000}"/>
    <cellStyle name="Normal 16" xfId="403" xr:uid="{00000000-0005-0000-0000-000098010000}"/>
    <cellStyle name="Normal 17" xfId="995" xr:uid="{00000000-0005-0000-0000-000099010000}"/>
    <cellStyle name="Normal 18" xfId="996" xr:uid="{00000000-0005-0000-0000-00009A010000}"/>
    <cellStyle name="Normal 19" xfId="998" xr:uid="{00000000-0005-0000-0000-00009B010000}"/>
    <cellStyle name="Normal 19 2" xfId="1008" xr:uid="{00000000-0005-0000-0000-00009C010000}"/>
    <cellStyle name="Normal 19 2 2" xfId="1020" xr:uid="{00000000-0005-0000-0000-00009D010000}"/>
    <cellStyle name="Normal 19 2 3" xfId="1024" xr:uid="{00000000-0005-0000-0000-00009E010000}"/>
    <cellStyle name="Normal 19 3" xfId="1012" xr:uid="{00000000-0005-0000-0000-00009F010000}"/>
    <cellStyle name="Normal 19 4" xfId="1014" xr:uid="{00000000-0005-0000-0000-0000A0010000}"/>
    <cellStyle name="Normal 2" xfId="14" xr:uid="{00000000-0005-0000-0000-0000A1010000}"/>
    <cellStyle name="Normal 2 10" xfId="1004" xr:uid="{00000000-0005-0000-0000-0000A2010000}"/>
    <cellStyle name="Normal 2 2" xfId="404" xr:uid="{00000000-0005-0000-0000-0000A3010000}"/>
    <cellStyle name="Normal 2 2 2" xfId="405" xr:uid="{00000000-0005-0000-0000-0000A4010000}"/>
    <cellStyle name="Normal 2 2 2 2" xfId="406" xr:uid="{00000000-0005-0000-0000-0000A5010000}"/>
    <cellStyle name="Normal 2 2 2 2 2" xfId="407" xr:uid="{00000000-0005-0000-0000-0000A6010000}"/>
    <cellStyle name="Normal 2 2 2 3" xfId="408" xr:uid="{00000000-0005-0000-0000-0000A7010000}"/>
    <cellStyle name="Normal 2 2 3" xfId="409" xr:uid="{00000000-0005-0000-0000-0000A8010000}"/>
    <cellStyle name="Normal 2 2 3 2" xfId="410" xr:uid="{00000000-0005-0000-0000-0000A9010000}"/>
    <cellStyle name="Normal 2 2 4" xfId="411" xr:uid="{00000000-0005-0000-0000-0000AA010000}"/>
    <cellStyle name="Normal 2 2 5" xfId="412" xr:uid="{00000000-0005-0000-0000-0000AB010000}"/>
    <cellStyle name="Normal 2 3" xfId="413" xr:uid="{00000000-0005-0000-0000-0000AC010000}"/>
    <cellStyle name="Normal 2 3 2" xfId="414" xr:uid="{00000000-0005-0000-0000-0000AD010000}"/>
    <cellStyle name="Normal 2 3 2 2" xfId="415" xr:uid="{00000000-0005-0000-0000-0000AE010000}"/>
    <cellStyle name="Normal 2 3 2 2 2" xfId="416" xr:uid="{00000000-0005-0000-0000-0000AF010000}"/>
    <cellStyle name="Normal 2 3 2 3" xfId="417" xr:uid="{00000000-0005-0000-0000-0000B0010000}"/>
    <cellStyle name="Normal 2 3 3" xfId="418" xr:uid="{00000000-0005-0000-0000-0000B1010000}"/>
    <cellStyle name="Normal 2 3 3 2" xfId="419" xr:uid="{00000000-0005-0000-0000-0000B2010000}"/>
    <cellStyle name="Normal 2 3 3 2 2" xfId="420" xr:uid="{00000000-0005-0000-0000-0000B3010000}"/>
    <cellStyle name="Normal 2 3 3 3" xfId="421" xr:uid="{00000000-0005-0000-0000-0000B4010000}"/>
    <cellStyle name="Normal 2 3 4" xfId="422" xr:uid="{00000000-0005-0000-0000-0000B5010000}"/>
    <cellStyle name="Normal 2 4" xfId="423" xr:uid="{00000000-0005-0000-0000-0000B6010000}"/>
    <cellStyle name="Normal 2 4 2" xfId="424" xr:uid="{00000000-0005-0000-0000-0000B7010000}"/>
    <cellStyle name="Normal 2 4 2 2" xfId="425" xr:uid="{00000000-0005-0000-0000-0000B8010000}"/>
    <cellStyle name="Normal 2 4 2 2 2" xfId="426" xr:uid="{00000000-0005-0000-0000-0000B9010000}"/>
    <cellStyle name="Normal 2 4 2 3" xfId="427" xr:uid="{00000000-0005-0000-0000-0000BA010000}"/>
    <cellStyle name="Normal 2 4 3" xfId="428" xr:uid="{00000000-0005-0000-0000-0000BB010000}"/>
    <cellStyle name="Normal 2 4 3 2" xfId="429" xr:uid="{00000000-0005-0000-0000-0000BC010000}"/>
    <cellStyle name="Normal 2 4 3 2 2" xfId="430" xr:uid="{00000000-0005-0000-0000-0000BD010000}"/>
    <cellStyle name="Normal 2 4 3 2 2 2" xfId="431" xr:uid="{00000000-0005-0000-0000-0000BE010000}"/>
    <cellStyle name="Normal 2 4 3 2 3" xfId="432" xr:uid="{00000000-0005-0000-0000-0000BF010000}"/>
    <cellStyle name="Normal 2 4 3 3" xfId="433" xr:uid="{00000000-0005-0000-0000-0000C0010000}"/>
    <cellStyle name="Normal 2 4 3 3 2" xfId="434" xr:uid="{00000000-0005-0000-0000-0000C1010000}"/>
    <cellStyle name="Normal 2 4 3 4" xfId="435" xr:uid="{00000000-0005-0000-0000-0000C2010000}"/>
    <cellStyle name="Normal 2 4 4" xfId="436" xr:uid="{00000000-0005-0000-0000-0000C3010000}"/>
    <cellStyle name="Normal 2 4 4 2" xfId="437" xr:uid="{00000000-0005-0000-0000-0000C4010000}"/>
    <cellStyle name="Normal 2 4 5" xfId="438" xr:uid="{00000000-0005-0000-0000-0000C5010000}"/>
    <cellStyle name="Normal 2 5" xfId="439" xr:uid="{00000000-0005-0000-0000-0000C6010000}"/>
    <cellStyle name="Normal 2 5 2" xfId="440" xr:uid="{00000000-0005-0000-0000-0000C7010000}"/>
    <cellStyle name="Normal 2 5 2 2" xfId="441" xr:uid="{00000000-0005-0000-0000-0000C8010000}"/>
    <cellStyle name="Normal 2 5 3" xfId="442" xr:uid="{00000000-0005-0000-0000-0000C9010000}"/>
    <cellStyle name="Normal 2 6" xfId="443" xr:uid="{00000000-0005-0000-0000-0000CA010000}"/>
    <cellStyle name="Normal 2 7" xfId="444" xr:uid="{00000000-0005-0000-0000-0000CB010000}"/>
    <cellStyle name="Normal 2 7 2" xfId="445" xr:uid="{00000000-0005-0000-0000-0000CC010000}"/>
    <cellStyle name="Normal 2 8" xfId="446" xr:uid="{00000000-0005-0000-0000-0000CD010000}"/>
    <cellStyle name="Normal 2 9" xfId="447" xr:uid="{00000000-0005-0000-0000-0000CE010000}"/>
    <cellStyle name="Normal 2_10. สถาปัตฯ" xfId="448" xr:uid="{00000000-0005-0000-0000-0000CF010000}"/>
    <cellStyle name="Normal 20" xfId="1016" xr:uid="{00000000-0005-0000-0000-0000D0010000}"/>
    <cellStyle name="Normal 21" xfId="1021" xr:uid="{00000000-0005-0000-0000-0000D1010000}"/>
    <cellStyle name="Normal 22" xfId="1001" xr:uid="{00000000-0005-0000-0000-0000D2010000}"/>
    <cellStyle name="Normal 22 2" xfId="1010" xr:uid="{00000000-0005-0000-0000-0000D3010000}"/>
    <cellStyle name="Normal 3" xfId="449" xr:uid="{00000000-0005-0000-0000-0000D4010000}"/>
    <cellStyle name="Normal 3 2" xfId="4" xr:uid="{00000000-0005-0000-0000-0000D5010000}"/>
    <cellStyle name="Normal 3 2 2" xfId="450" xr:uid="{00000000-0005-0000-0000-0000D6010000}"/>
    <cellStyle name="Normal 3 2 2 2" xfId="451" xr:uid="{00000000-0005-0000-0000-0000D7010000}"/>
    <cellStyle name="Normal 3 2 2 2 2" xfId="452" xr:uid="{00000000-0005-0000-0000-0000D8010000}"/>
    <cellStyle name="Normal 3 2 2 2 2 2" xfId="453" xr:uid="{00000000-0005-0000-0000-0000D9010000}"/>
    <cellStyle name="Normal 3 2 2 2 2 2 2" xfId="454" xr:uid="{00000000-0005-0000-0000-0000DA010000}"/>
    <cellStyle name="Normal 3 2 2 2 2 3" xfId="455" xr:uid="{00000000-0005-0000-0000-0000DB010000}"/>
    <cellStyle name="Normal 3 2 2 2 3" xfId="456" xr:uid="{00000000-0005-0000-0000-0000DC010000}"/>
    <cellStyle name="Normal 3 2 2 2 3 2" xfId="457" xr:uid="{00000000-0005-0000-0000-0000DD010000}"/>
    <cellStyle name="Normal 3 2 2 2 3 2 2" xfId="458" xr:uid="{00000000-0005-0000-0000-0000DE010000}"/>
    <cellStyle name="Normal 3 2 2 2 3 2 2 2" xfId="459" xr:uid="{00000000-0005-0000-0000-0000DF010000}"/>
    <cellStyle name="Normal 3 2 2 2 3 2 3" xfId="8" xr:uid="{00000000-0005-0000-0000-0000E0010000}"/>
    <cellStyle name="Normal 3 2 2 2 3 2 3 2" xfId="460" xr:uid="{00000000-0005-0000-0000-0000E1010000}"/>
    <cellStyle name="Normal 3 2 2 2 3 2 4" xfId="461" xr:uid="{00000000-0005-0000-0000-0000E2010000}"/>
    <cellStyle name="Normal 3 2 2 2 3 3" xfId="462" xr:uid="{00000000-0005-0000-0000-0000E3010000}"/>
    <cellStyle name="Normal 3 2 2 2 3 3 2" xfId="463" xr:uid="{00000000-0005-0000-0000-0000E4010000}"/>
    <cellStyle name="Normal 3 2 2 2 3 4" xfId="464" xr:uid="{00000000-0005-0000-0000-0000E5010000}"/>
    <cellStyle name="Normal 3 2 2 2 4" xfId="465" xr:uid="{00000000-0005-0000-0000-0000E6010000}"/>
    <cellStyle name="Normal 3 2 2 2 4 2" xfId="466" xr:uid="{00000000-0005-0000-0000-0000E7010000}"/>
    <cellStyle name="Normal 3 2 2 2 5" xfId="467" xr:uid="{00000000-0005-0000-0000-0000E8010000}"/>
    <cellStyle name="Normal 3 2 2 3" xfId="468" xr:uid="{00000000-0005-0000-0000-0000E9010000}"/>
    <cellStyle name="Normal 3 2 2 3 2" xfId="469" xr:uid="{00000000-0005-0000-0000-0000EA010000}"/>
    <cellStyle name="Normal 3 2 2 3 2 2" xfId="470" xr:uid="{00000000-0005-0000-0000-0000EB010000}"/>
    <cellStyle name="Normal 3 2 2 3 2 2 2" xfId="471" xr:uid="{00000000-0005-0000-0000-0000EC010000}"/>
    <cellStyle name="Normal 3 2 2 3 2 3" xfId="472" xr:uid="{00000000-0005-0000-0000-0000ED010000}"/>
    <cellStyle name="Normal 3 2 2 3 3" xfId="473" xr:uid="{00000000-0005-0000-0000-0000EE010000}"/>
    <cellStyle name="Normal 3 2 2 3 3 2" xfId="474" xr:uid="{00000000-0005-0000-0000-0000EF010000}"/>
    <cellStyle name="Normal 3 2 2 3 4" xfId="475" xr:uid="{00000000-0005-0000-0000-0000F0010000}"/>
    <cellStyle name="Normal 3 2 2 4" xfId="476" xr:uid="{00000000-0005-0000-0000-0000F1010000}"/>
    <cellStyle name="Normal 3 2 2 4 2" xfId="477" xr:uid="{00000000-0005-0000-0000-0000F2010000}"/>
    <cellStyle name="Normal 3 2 2 4 2 2" xfId="478" xr:uid="{00000000-0005-0000-0000-0000F3010000}"/>
    <cellStyle name="Normal 3 2 2 4 3" xfId="479" xr:uid="{00000000-0005-0000-0000-0000F4010000}"/>
    <cellStyle name="Normal 3 2 2 5" xfId="480" xr:uid="{00000000-0005-0000-0000-0000F5010000}"/>
    <cellStyle name="Normal 3 2 2 5 2" xfId="481" xr:uid="{00000000-0005-0000-0000-0000F6010000}"/>
    <cellStyle name="Normal 3 2 2 6" xfId="482" xr:uid="{00000000-0005-0000-0000-0000F7010000}"/>
    <cellStyle name="Normal 3 2 3" xfId="483" xr:uid="{00000000-0005-0000-0000-0000F8010000}"/>
    <cellStyle name="Normal 3 2 3 2" xfId="484" xr:uid="{00000000-0005-0000-0000-0000F9010000}"/>
    <cellStyle name="Normal 3 2 3 2 2" xfId="485" xr:uid="{00000000-0005-0000-0000-0000FA010000}"/>
    <cellStyle name="Normal 3 2 3 2 2 2" xfId="486" xr:uid="{00000000-0005-0000-0000-0000FB010000}"/>
    <cellStyle name="Normal 3 2 3 2 3" xfId="487" xr:uid="{00000000-0005-0000-0000-0000FC010000}"/>
    <cellStyle name="Normal 3 2 3 3" xfId="12" xr:uid="{00000000-0005-0000-0000-0000FD010000}"/>
    <cellStyle name="Normal 3 2 3 3 2" xfId="488" xr:uid="{00000000-0005-0000-0000-0000FE010000}"/>
    <cellStyle name="Normal 3 2 3 3 2 2" xfId="489" xr:uid="{00000000-0005-0000-0000-0000FF010000}"/>
    <cellStyle name="Normal 3 2 3 3 3" xfId="490" xr:uid="{00000000-0005-0000-0000-000000020000}"/>
    <cellStyle name="Normal 3 2 3 4" xfId="491" xr:uid="{00000000-0005-0000-0000-000001020000}"/>
    <cellStyle name="Normal 3 2 3 4 2" xfId="492" xr:uid="{00000000-0005-0000-0000-000002020000}"/>
    <cellStyle name="Normal 3 2 3 5" xfId="493" xr:uid="{00000000-0005-0000-0000-000003020000}"/>
    <cellStyle name="Normal 3 2 4" xfId="494" xr:uid="{00000000-0005-0000-0000-000004020000}"/>
    <cellStyle name="Normal 3 2 4 2" xfId="495" xr:uid="{00000000-0005-0000-0000-000005020000}"/>
    <cellStyle name="Normal 3 2 4 2 2" xfId="496" xr:uid="{00000000-0005-0000-0000-000006020000}"/>
    <cellStyle name="Normal 3 2 4 2 2 2" xfId="497" xr:uid="{00000000-0005-0000-0000-000007020000}"/>
    <cellStyle name="Normal 3 2 4 2 3" xfId="498" xr:uid="{00000000-0005-0000-0000-000008020000}"/>
    <cellStyle name="Normal 3 2 4 3" xfId="499" xr:uid="{00000000-0005-0000-0000-000009020000}"/>
    <cellStyle name="Normal 3 2 4 3 2" xfId="5" xr:uid="{00000000-0005-0000-0000-00000A020000}"/>
    <cellStyle name="Normal 3 2 4 3 2 2" xfId="6" xr:uid="{00000000-0005-0000-0000-00000B020000}"/>
    <cellStyle name="Normal 3 2 4 3 2 2 2" xfId="7" xr:uid="{00000000-0005-0000-0000-00000C020000}"/>
    <cellStyle name="Normal 3 2 4 3 2 2 2 2" xfId="500" xr:uid="{00000000-0005-0000-0000-00000D020000}"/>
    <cellStyle name="Normal 3 2 4 3 2 2 3" xfId="501" xr:uid="{00000000-0005-0000-0000-00000E020000}"/>
    <cellStyle name="Normal 3 2 4 3 2 2 4" xfId="502" xr:uid="{00000000-0005-0000-0000-00000F020000}"/>
    <cellStyle name="Normal 3 2 4 3 2 3" xfId="503" xr:uid="{00000000-0005-0000-0000-000010020000}"/>
    <cellStyle name="Normal 3 2 4 3 2 4" xfId="504" xr:uid="{00000000-0005-0000-0000-000011020000}"/>
    <cellStyle name="Normal 3 2 4 3 2 5" xfId="1026" xr:uid="{00000000-0005-0000-0000-000012020000}"/>
    <cellStyle name="Normal 3 2 4 3 3" xfId="505" xr:uid="{00000000-0005-0000-0000-000013020000}"/>
    <cellStyle name="Normal 3 2 4 3 3 2" xfId="506" xr:uid="{00000000-0005-0000-0000-000014020000}"/>
    <cellStyle name="Normal 3 2 4 3 4" xfId="507" xr:uid="{00000000-0005-0000-0000-000015020000}"/>
    <cellStyle name="Normal 3 2 4 4" xfId="508" xr:uid="{00000000-0005-0000-0000-000016020000}"/>
    <cellStyle name="Normal 3 2 4 4 2" xfId="509" xr:uid="{00000000-0005-0000-0000-000017020000}"/>
    <cellStyle name="Normal 3 2 4 5" xfId="510" xr:uid="{00000000-0005-0000-0000-000018020000}"/>
    <cellStyle name="Normal 3 2 5" xfId="511" xr:uid="{00000000-0005-0000-0000-000019020000}"/>
    <cellStyle name="Normal 3 2 5 2" xfId="512" xr:uid="{00000000-0005-0000-0000-00001A020000}"/>
    <cellStyle name="Normal 3 2 5 2 2" xfId="513" xr:uid="{00000000-0005-0000-0000-00001B020000}"/>
    <cellStyle name="Normal 3 2 5 3" xfId="514" xr:uid="{00000000-0005-0000-0000-00001C020000}"/>
    <cellStyle name="Normal 3 2 6" xfId="515" xr:uid="{00000000-0005-0000-0000-00001D020000}"/>
    <cellStyle name="Normal 3 2 6 2" xfId="516" xr:uid="{00000000-0005-0000-0000-00001E020000}"/>
    <cellStyle name="Normal 3 2 7" xfId="517" xr:uid="{00000000-0005-0000-0000-00001F020000}"/>
    <cellStyle name="Normal 3 2 8" xfId="518" xr:uid="{00000000-0005-0000-0000-000020020000}"/>
    <cellStyle name="Normal 3 2 9" xfId="519" xr:uid="{00000000-0005-0000-0000-000021020000}"/>
    <cellStyle name="Normal 3 3" xfId="520" xr:uid="{00000000-0005-0000-0000-000022020000}"/>
    <cellStyle name="Normal 3 3 2" xfId="521" xr:uid="{00000000-0005-0000-0000-000023020000}"/>
    <cellStyle name="Normal 3 3 2 2" xfId="522" xr:uid="{00000000-0005-0000-0000-000024020000}"/>
    <cellStyle name="Normal 3 3 2 2 2" xfId="523" xr:uid="{00000000-0005-0000-0000-000025020000}"/>
    <cellStyle name="Normal 3 3 2 3" xfId="524" xr:uid="{00000000-0005-0000-0000-000026020000}"/>
    <cellStyle name="Normal 3 3 3" xfId="525" xr:uid="{00000000-0005-0000-0000-000027020000}"/>
    <cellStyle name="Normal 3 3 3 2" xfId="526" xr:uid="{00000000-0005-0000-0000-000028020000}"/>
    <cellStyle name="Normal 3 3 3 2 2" xfId="527" xr:uid="{00000000-0005-0000-0000-000029020000}"/>
    <cellStyle name="Normal 3 3 3 3" xfId="528" xr:uid="{00000000-0005-0000-0000-00002A020000}"/>
    <cellStyle name="Normal 3 3 4" xfId="529" xr:uid="{00000000-0005-0000-0000-00002B020000}"/>
    <cellStyle name="Normal 3 3 5" xfId="530" xr:uid="{00000000-0005-0000-0000-00002C020000}"/>
    <cellStyle name="Normal 3 4" xfId="531" xr:uid="{00000000-0005-0000-0000-00002D020000}"/>
    <cellStyle name="Normal 3 4 2" xfId="532" xr:uid="{00000000-0005-0000-0000-00002E020000}"/>
    <cellStyle name="Normal 3 4 2 2" xfId="533" xr:uid="{00000000-0005-0000-0000-00002F020000}"/>
    <cellStyle name="Normal 3 4 3" xfId="534" xr:uid="{00000000-0005-0000-0000-000030020000}"/>
    <cellStyle name="Normal 3 5" xfId="10" xr:uid="{00000000-0005-0000-0000-000031020000}"/>
    <cellStyle name="Normal 3 6" xfId="535" xr:uid="{00000000-0005-0000-0000-000032020000}"/>
    <cellStyle name="Normal 4" xfId="536" xr:uid="{00000000-0005-0000-0000-000033020000}"/>
    <cellStyle name="Normal 4 2" xfId="537" xr:uid="{00000000-0005-0000-0000-000034020000}"/>
    <cellStyle name="Normal 4 2 2" xfId="538" xr:uid="{00000000-0005-0000-0000-000035020000}"/>
    <cellStyle name="Normal 4 2 2 2" xfId="539" xr:uid="{00000000-0005-0000-0000-000036020000}"/>
    <cellStyle name="Normal 4 2 2 2 2" xfId="540" xr:uid="{00000000-0005-0000-0000-000037020000}"/>
    <cellStyle name="Normal 4 2 2 3" xfId="541" xr:uid="{00000000-0005-0000-0000-000038020000}"/>
    <cellStyle name="Normal 4 2 3" xfId="542" xr:uid="{00000000-0005-0000-0000-000039020000}"/>
    <cellStyle name="Normal 4 2 3 2" xfId="543" xr:uid="{00000000-0005-0000-0000-00003A020000}"/>
    <cellStyle name="Normal 4 2 4" xfId="544" xr:uid="{00000000-0005-0000-0000-00003B020000}"/>
    <cellStyle name="Normal 4 2 5" xfId="1003" xr:uid="{00000000-0005-0000-0000-00003C020000}"/>
    <cellStyle name="Normal 4 2 5 2" xfId="1015" xr:uid="{00000000-0005-0000-0000-00003D020000}"/>
    <cellStyle name="Normal 4 3" xfId="545" xr:uid="{00000000-0005-0000-0000-00003E020000}"/>
    <cellStyle name="Normal 4 3 2" xfId="546" xr:uid="{00000000-0005-0000-0000-00003F020000}"/>
    <cellStyle name="Normal 4 3 2 2" xfId="547" xr:uid="{00000000-0005-0000-0000-000040020000}"/>
    <cellStyle name="Normal 4 3 3" xfId="548" xr:uid="{00000000-0005-0000-0000-000041020000}"/>
    <cellStyle name="Normal 4 4" xfId="549" xr:uid="{00000000-0005-0000-0000-000042020000}"/>
    <cellStyle name="Normal 4 4 2" xfId="550" xr:uid="{00000000-0005-0000-0000-000043020000}"/>
    <cellStyle name="Normal 4 5" xfId="551" xr:uid="{00000000-0005-0000-0000-000044020000}"/>
    <cellStyle name="Normal 5" xfId="552" xr:uid="{00000000-0005-0000-0000-000045020000}"/>
    <cellStyle name="Normal 5 2" xfId="553" xr:uid="{00000000-0005-0000-0000-000046020000}"/>
    <cellStyle name="Normal 5 3" xfId="554" xr:uid="{00000000-0005-0000-0000-000047020000}"/>
    <cellStyle name="Normal 5 4" xfId="555" xr:uid="{00000000-0005-0000-0000-000048020000}"/>
    <cellStyle name="Normal 5 5" xfId="556" xr:uid="{00000000-0005-0000-0000-000049020000}"/>
    <cellStyle name="Normal 6" xfId="557" xr:uid="{00000000-0005-0000-0000-00004A020000}"/>
    <cellStyle name="Normal 6 2" xfId="558" xr:uid="{00000000-0005-0000-0000-00004B020000}"/>
    <cellStyle name="Normal 7" xfId="559" xr:uid="{00000000-0005-0000-0000-00004C020000}"/>
    <cellStyle name="Normal 7 2" xfId="560" xr:uid="{00000000-0005-0000-0000-00004D020000}"/>
    <cellStyle name="Normal 7 2 2" xfId="561" xr:uid="{00000000-0005-0000-0000-00004E020000}"/>
    <cellStyle name="Normal 7 2 2 2" xfId="562" xr:uid="{00000000-0005-0000-0000-00004F020000}"/>
    <cellStyle name="Normal 7 2 2 2 2" xfId="563" xr:uid="{00000000-0005-0000-0000-000050020000}"/>
    <cellStyle name="Normal 7 2 2 3" xfId="564" xr:uid="{00000000-0005-0000-0000-000051020000}"/>
    <cellStyle name="Normal 7 2 3" xfId="565" xr:uid="{00000000-0005-0000-0000-000052020000}"/>
    <cellStyle name="Normal 7 2 3 2" xfId="566" xr:uid="{00000000-0005-0000-0000-000053020000}"/>
    <cellStyle name="Normal 7 2 4" xfId="567" xr:uid="{00000000-0005-0000-0000-000054020000}"/>
    <cellStyle name="Normal 7 3" xfId="568" xr:uid="{00000000-0005-0000-0000-000055020000}"/>
    <cellStyle name="Normal 7 3 2" xfId="569" xr:uid="{00000000-0005-0000-0000-000056020000}"/>
    <cellStyle name="Normal 7 3 2 2" xfId="570" xr:uid="{00000000-0005-0000-0000-000057020000}"/>
    <cellStyle name="Normal 7 3 3" xfId="571" xr:uid="{00000000-0005-0000-0000-000058020000}"/>
    <cellStyle name="Normal 7 4" xfId="572" xr:uid="{00000000-0005-0000-0000-000059020000}"/>
    <cellStyle name="Normal 7 4 2" xfId="573" xr:uid="{00000000-0005-0000-0000-00005A020000}"/>
    <cellStyle name="Normal 7 5" xfId="574" xr:uid="{00000000-0005-0000-0000-00005B020000}"/>
    <cellStyle name="Normal 8" xfId="11" xr:uid="{00000000-0005-0000-0000-00005C020000}"/>
    <cellStyle name="Normal 8 2" xfId="575" xr:uid="{00000000-0005-0000-0000-00005D020000}"/>
    <cellStyle name="Normal 8 2 2" xfId="576" xr:uid="{00000000-0005-0000-0000-00005E020000}"/>
    <cellStyle name="Normal 8 3" xfId="16" xr:uid="{00000000-0005-0000-0000-00005F020000}"/>
    <cellStyle name="Normal 9" xfId="577" xr:uid="{00000000-0005-0000-0000-000060020000}"/>
    <cellStyle name="Normal 9 2" xfId="578" xr:uid="{00000000-0005-0000-0000-000061020000}"/>
    <cellStyle name="Normal 9 2 2" xfId="579" xr:uid="{00000000-0005-0000-0000-000062020000}"/>
    <cellStyle name="Normal 9 2 2 2" xfId="580" xr:uid="{00000000-0005-0000-0000-000063020000}"/>
    <cellStyle name="Normal 9 2 3" xfId="581" xr:uid="{00000000-0005-0000-0000-000064020000}"/>
    <cellStyle name="Normal 9 3" xfId="582" xr:uid="{00000000-0005-0000-0000-000065020000}"/>
    <cellStyle name="Normal 9 3 2" xfId="583" xr:uid="{00000000-0005-0000-0000-000066020000}"/>
    <cellStyle name="Normal 9 3 2 2" xfId="584" xr:uid="{00000000-0005-0000-0000-000067020000}"/>
    <cellStyle name="Normal 9 3 3" xfId="585" xr:uid="{00000000-0005-0000-0000-000068020000}"/>
    <cellStyle name="Normal 9 4" xfId="586" xr:uid="{00000000-0005-0000-0000-000069020000}"/>
    <cellStyle name="Normal 9 4 2" xfId="587" xr:uid="{00000000-0005-0000-0000-00006A020000}"/>
    <cellStyle name="Normal 9 5" xfId="588" xr:uid="{00000000-0005-0000-0000-00006B020000}"/>
    <cellStyle name="Normal 9 6" xfId="589" xr:uid="{00000000-0005-0000-0000-00006C020000}"/>
    <cellStyle name="Note 2" xfId="590" xr:uid="{00000000-0005-0000-0000-00006D020000}"/>
    <cellStyle name="Note 2 2" xfId="591" xr:uid="{00000000-0005-0000-0000-00006E020000}"/>
    <cellStyle name="Output 2" xfId="592" xr:uid="{00000000-0005-0000-0000-00006F020000}"/>
    <cellStyle name="Output 2 2" xfId="593" xr:uid="{00000000-0005-0000-0000-000070020000}"/>
    <cellStyle name="Output 2 3" xfId="594" xr:uid="{00000000-0005-0000-0000-000071020000}"/>
    <cellStyle name="Percent 2" xfId="595" xr:uid="{00000000-0005-0000-0000-000072020000}"/>
    <cellStyle name="SAPBEXaggData" xfId="596" xr:uid="{00000000-0005-0000-0000-000073020000}"/>
    <cellStyle name="SAPBEXaggData 2" xfId="597" xr:uid="{00000000-0005-0000-0000-000074020000}"/>
    <cellStyle name="SAPBEXaggData 3" xfId="598" xr:uid="{00000000-0005-0000-0000-000075020000}"/>
    <cellStyle name="SAPBEXaggDataEmph" xfId="599" xr:uid="{00000000-0005-0000-0000-000076020000}"/>
    <cellStyle name="SAPBEXaggDataEmph 2" xfId="600" xr:uid="{00000000-0005-0000-0000-000077020000}"/>
    <cellStyle name="SAPBEXaggDataEmph 3" xfId="601" xr:uid="{00000000-0005-0000-0000-000078020000}"/>
    <cellStyle name="SAPBEXaggItem" xfId="602" xr:uid="{00000000-0005-0000-0000-000079020000}"/>
    <cellStyle name="SAPBEXaggItem 2" xfId="603" xr:uid="{00000000-0005-0000-0000-00007A020000}"/>
    <cellStyle name="SAPBEXaggItem 3" xfId="604" xr:uid="{00000000-0005-0000-0000-00007B020000}"/>
    <cellStyle name="SAPBEXaggItemX" xfId="605" xr:uid="{00000000-0005-0000-0000-00007C020000}"/>
    <cellStyle name="SAPBEXaggItemX 2" xfId="606" xr:uid="{00000000-0005-0000-0000-00007D020000}"/>
    <cellStyle name="SAPBEXaggItemX 3" xfId="607" xr:uid="{00000000-0005-0000-0000-00007E020000}"/>
    <cellStyle name="SAPBEXchaText" xfId="608" xr:uid="{00000000-0005-0000-0000-00007F020000}"/>
    <cellStyle name="SAPBEXchaText 2" xfId="609" xr:uid="{00000000-0005-0000-0000-000080020000}"/>
    <cellStyle name="SAPBEXchaText 2 2" xfId="610" xr:uid="{00000000-0005-0000-0000-000081020000}"/>
    <cellStyle name="SAPBEXchaText 2 3" xfId="611" xr:uid="{00000000-0005-0000-0000-000082020000}"/>
    <cellStyle name="SAPBEXchaText 3" xfId="612" xr:uid="{00000000-0005-0000-0000-000083020000}"/>
    <cellStyle name="SAPBEXchaText 4" xfId="613" xr:uid="{00000000-0005-0000-0000-000084020000}"/>
    <cellStyle name="SAPBEXchaText_BEx7" xfId="614" xr:uid="{00000000-0005-0000-0000-000085020000}"/>
    <cellStyle name="SAPBEXexcBad7" xfId="615" xr:uid="{00000000-0005-0000-0000-000086020000}"/>
    <cellStyle name="SAPBEXexcBad7 2" xfId="616" xr:uid="{00000000-0005-0000-0000-000087020000}"/>
    <cellStyle name="SAPBEXexcBad7 3" xfId="617" xr:uid="{00000000-0005-0000-0000-000088020000}"/>
    <cellStyle name="SAPBEXexcBad8" xfId="618" xr:uid="{00000000-0005-0000-0000-000089020000}"/>
    <cellStyle name="SAPBEXexcBad8 2" xfId="619" xr:uid="{00000000-0005-0000-0000-00008A020000}"/>
    <cellStyle name="SAPBEXexcBad8 3" xfId="620" xr:uid="{00000000-0005-0000-0000-00008B020000}"/>
    <cellStyle name="SAPBEXexcBad9" xfId="621" xr:uid="{00000000-0005-0000-0000-00008C020000}"/>
    <cellStyle name="SAPBEXexcBad9 2" xfId="622" xr:uid="{00000000-0005-0000-0000-00008D020000}"/>
    <cellStyle name="SAPBEXexcBad9 3" xfId="623" xr:uid="{00000000-0005-0000-0000-00008E020000}"/>
    <cellStyle name="SAPBEXexcCritical4" xfId="624" xr:uid="{00000000-0005-0000-0000-00008F020000}"/>
    <cellStyle name="SAPBEXexcCritical4 2" xfId="625" xr:uid="{00000000-0005-0000-0000-000090020000}"/>
    <cellStyle name="SAPBEXexcCritical4 3" xfId="626" xr:uid="{00000000-0005-0000-0000-000091020000}"/>
    <cellStyle name="SAPBEXexcCritical5" xfId="627" xr:uid="{00000000-0005-0000-0000-000092020000}"/>
    <cellStyle name="SAPBEXexcCritical5 2" xfId="628" xr:uid="{00000000-0005-0000-0000-000093020000}"/>
    <cellStyle name="SAPBEXexcCritical5 3" xfId="629" xr:uid="{00000000-0005-0000-0000-000094020000}"/>
    <cellStyle name="SAPBEXexcCritical6" xfId="630" xr:uid="{00000000-0005-0000-0000-000095020000}"/>
    <cellStyle name="SAPBEXexcCritical6 2" xfId="631" xr:uid="{00000000-0005-0000-0000-000096020000}"/>
    <cellStyle name="SAPBEXexcCritical6 3" xfId="632" xr:uid="{00000000-0005-0000-0000-000097020000}"/>
    <cellStyle name="SAPBEXexcGood1" xfId="633" xr:uid="{00000000-0005-0000-0000-000098020000}"/>
    <cellStyle name="SAPBEXexcGood1 2" xfId="634" xr:uid="{00000000-0005-0000-0000-000099020000}"/>
    <cellStyle name="SAPBEXexcGood1 3" xfId="635" xr:uid="{00000000-0005-0000-0000-00009A020000}"/>
    <cellStyle name="SAPBEXexcGood2" xfId="636" xr:uid="{00000000-0005-0000-0000-00009B020000}"/>
    <cellStyle name="SAPBEXexcGood2 2" xfId="637" xr:uid="{00000000-0005-0000-0000-00009C020000}"/>
    <cellStyle name="SAPBEXexcGood2 3" xfId="638" xr:uid="{00000000-0005-0000-0000-00009D020000}"/>
    <cellStyle name="SAPBEXexcGood3" xfId="639" xr:uid="{00000000-0005-0000-0000-00009E020000}"/>
    <cellStyle name="SAPBEXexcGood3 2" xfId="640" xr:uid="{00000000-0005-0000-0000-00009F020000}"/>
    <cellStyle name="SAPBEXexcGood3 3" xfId="641" xr:uid="{00000000-0005-0000-0000-0000A0020000}"/>
    <cellStyle name="SAPBEXfilterDrill" xfId="642" xr:uid="{00000000-0005-0000-0000-0000A1020000}"/>
    <cellStyle name="SAPBEXfilterDrill 2" xfId="643" xr:uid="{00000000-0005-0000-0000-0000A2020000}"/>
    <cellStyle name="SAPBEXfilterDrill 3" xfId="644" xr:uid="{00000000-0005-0000-0000-0000A3020000}"/>
    <cellStyle name="SAPBEXfilterItem" xfId="645" xr:uid="{00000000-0005-0000-0000-0000A4020000}"/>
    <cellStyle name="SAPBEXfilterItem 2" xfId="646" xr:uid="{00000000-0005-0000-0000-0000A5020000}"/>
    <cellStyle name="SAPBEXfilterText" xfId="647" xr:uid="{00000000-0005-0000-0000-0000A6020000}"/>
    <cellStyle name="SAPBEXformats" xfId="648" xr:uid="{00000000-0005-0000-0000-0000A7020000}"/>
    <cellStyle name="SAPBEXformats 2" xfId="649" xr:uid="{00000000-0005-0000-0000-0000A8020000}"/>
    <cellStyle name="SAPBEXformats 2 2" xfId="650" xr:uid="{00000000-0005-0000-0000-0000A9020000}"/>
    <cellStyle name="SAPBEXformats 2 3" xfId="651" xr:uid="{00000000-0005-0000-0000-0000AA020000}"/>
    <cellStyle name="SAPBEXformats 3" xfId="652" xr:uid="{00000000-0005-0000-0000-0000AB020000}"/>
    <cellStyle name="SAPBEXformats 4" xfId="653" xr:uid="{00000000-0005-0000-0000-0000AC020000}"/>
    <cellStyle name="SAPBEXformats_BEx7" xfId="654" xr:uid="{00000000-0005-0000-0000-0000AD020000}"/>
    <cellStyle name="SAPBEXheaderItem" xfId="655" xr:uid="{00000000-0005-0000-0000-0000AE020000}"/>
    <cellStyle name="SAPBEXheaderItem 2" xfId="656" xr:uid="{00000000-0005-0000-0000-0000AF020000}"/>
    <cellStyle name="SAPBEXheaderItem 2 2" xfId="657" xr:uid="{00000000-0005-0000-0000-0000B0020000}"/>
    <cellStyle name="SAPBEXheaderItem 2 3" xfId="658" xr:uid="{00000000-0005-0000-0000-0000B1020000}"/>
    <cellStyle name="SAPBEXheaderItem 3" xfId="659" xr:uid="{00000000-0005-0000-0000-0000B2020000}"/>
    <cellStyle name="SAPBEXheaderItem 4" xfId="660" xr:uid="{00000000-0005-0000-0000-0000B3020000}"/>
    <cellStyle name="SAPBEXheaderItem_1. MS-1.1 2552_220509" xfId="661" xr:uid="{00000000-0005-0000-0000-0000B4020000}"/>
    <cellStyle name="SAPBEXheaderText" xfId="662" xr:uid="{00000000-0005-0000-0000-0000B5020000}"/>
    <cellStyle name="SAPBEXheaderText 2" xfId="663" xr:uid="{00000000-0005-0000-0000-0000B6020000}"/>
    <cellStyle name="SAPBEXheaderText 2 2" xfId="664" xr:uid="{00000000-0005-0000-0000-0000B7020000}"/>
    <cellStyle name="SAPBEXheaderText 2 3" xfId="665" xr:uid="{00000000-0005-0000-0000-0000B8020000}"/>
    <cellStyle name="SAPBEXheaderText 3" xfId="666" xr:uid="{00000000-0005-0000-0000-0000B9020000}"/>
    <cellStyle name="SAPBEXheaderText 4" xfId="667" xr:uid="{00000000-0005-0000-0000-0000BA020000}"/>
    <cellStyle name="SAPBEXheaderText_1. MS-1.1 2552_220509" xfId="668" xr:uid="{00000000-0005-0000-0000-0000BB020000}"/>
    <cellStyle name="SAPBEXHLevel0" xfId="669" xr:uid="{00000000-0005-0000-0000-0000BC020000}"/>
    <cellStyle name="SAPBEXHLevel0 2" xfId="670" xr:uid="{00000000-0005-0000-0000-0000BD020000}"/>
    <cellStyle name="SAPBEXHLevel0 2 2" xfId="671" xr:uid="{00000000-0005-0000-0000-0000BE020000}"/>
    <cellStyle name="SAPBEXHLevel0 2 3" xfId="672" xr:uid="{00000000-0005-0000-0000-0000BF020000}"/>
    <cellStyle name="SAPBEXHLevel0 3" xfId="673" xr:uid="{00000000-0005-0000-0000-0000C0020000}"/>
    <cellStyle name="SAPBEXHLevel0 4" xfId="674" xr:uid="{00000000-0005-0000-0000-0000C1020000}"/>
    <cellStyle name="SAPBEXHLevel0_BEx7" xfId="675" xr:uid="{00000000-0005-0000-0000-0000C2020000}"/>
    <cellStyle name="SAPBEXHLevel0X" xfId="676" xr:uid="{00000000-0005-0000-0000-0000C3020000}"/>
    <cellStyle name="SAPBEXHLevel0X 2" xfId="677" xr:uid="{00000000-0005-0000-0000-0000C4020000}"/>
    <cellStyle name="SAPBEXHLevel0X 2 2" xfId="678" xr:uid="{00000000-0005-0000-0000-0000C5020000}"/>
    <cellStyle name="SAPBEXHLevel0X 2 3" xfId="679" xr:uid="{00000000-0005-0000-0000-0000C6020000}"/>
    <cellStyle name="SAPBEXHLevel0X 3" xfId="680" xr:uid="{00000000-0005-0000-0000-0000C7020000}"/>
    <cellStyle name="SAPBEXHLevel0X 4" xfId="681" xr:uid="{00000000-0005-0000-0000-0000C8020000}"/>
    <cellStyle name="SAPBEXHLevel0X_BEx7" xfId="682" xr:uid="{00000000-0005-0000-0000-0000C9020000}"/>
    <cellStyle name="SAPBEXHLevel1" xfId="683" xr:uid="{00000000-0005-0000-0000-0000CA020000}"/>
    <cellStyle name="SAPBEXHLevel1 2" xfId="684" xr:uid="{00000000-0005-0000-0000-0000CB020000}"/>
    <cellStyle name="SAPBEXHLevel1 2 2" xfId="685" xr:uid="{00000000-0005-0000-0000-0000CC020000}"/>
    <cellStyle name="SAPBEXHLevel1 2 3" xfId="686" xr:uid="{00000000-0005-0000-0000-0000CD020000}"/>
    <cellStyle name="SAPBEXHLevel1 3" xfId="687" xr:uid="{00000000-0005-0000-0000-0000CE020000}"/>
    <cellStyle name="SAPBEXHLevel1 4" xfId="688" xr:uid="{00000000-0005-0000-0000-0000CF020000}"/>
    <cellStyle name="SAPBEXHLevel1_BEx7" xfId="689" xr:uid="{00000000-0005-0000-0000-0000D0020000}"/>
    <cellStyle name="SAPBEXHLevel1X" xfId="690" xr:uid="{00000000-0005-0000-0000-0000D1020000}"/>
    <cellStyle name="SAPBEXHLevel1X 2" xfId="691" xr:uid="{00000000-0005-0000-0000-0000D2020000}"/>
    <cellStyle name="SAPBEXHLevel1X 2 2" xfId="692" xr:uid="{00000000-0005-0000-0000-0000D3020000}"/>
    <cellStyle name="SAPBEXHLevel1X 2 3" xfId="693" xr:uid="{00000000-0005-0000-0000-0000D4020000}"/>
    <cellStyle name="SAPBEXHLevel1X 3" xfId="694" xr:uid="{00000000-0005-0000-0000-0000D5020000}"/>
    <cellStyle name="SAPBEXHLevel1X 4" xfId="695" xr:uid="{00000000-0005-0000-0000-0000D6020000}"/>
    <cellStyle name="SAPBEXHLevel1X_BEx7" xfId="696" xr:uid="{00000000-0005-0000-0000-0000D7020000}"/>
    <cellStyle name="SAPBEXHLevel2" xfId="697" xr:uid="{00000000-0005-0000-0000-0000D8020000}"/>
    <cellStyle name="SAPBEXHLevel2 2" xfId="698" xr:uid="{00000000-0005-0000-0000-0000D9020000}"/>
    <cellStyle name="SAPBEXHLevel2 2 2" xfId="699" xr:uid="{00000000-0005-0000-0000-0000DA020000}"/>
    <cellStyle name="SAPBEXHLevel2 2 3" xfId="700" xr:uid="{00000000-0005-0000-0000-0000DB020000}"/>
    <cellStyle name="SAPBEXHLevel2 3" xfId="701" xr:uid="{00000000-0005-0000-0000-0000DC020000}"/>
    <cellStyle name="SAPBEXHLevel2 4" xfId="702" xr:uid="{00000000-0005-0000-0000-0000DD020000}"/>
    <cellStyle name="SAPBEXHLevel2_BEx7" xfId="703" xr:uid="{00000000-0005-0000-0000-0000DE020000}"/>
    <cellStyle name="SAPBEXHLevel2X" xfId="704" xr:uid="{00000000-0005-0000-0000-0000DF020000}"/>
    <cellStyle name="SAPBEXHLevel2X 2" xfId="705" xr:uid="{00000000-0005-0000-0000-0000E0020000}"/>
    <cellStyle name="SAPBEXHLevel2X 2 2" xfId="706" xr:uid="{00000000-0005-0000-0000-0000E1020000}"/>
    <cellStyle name="SAPBEXHLevel2X 2 3" xfId="707" xr:uid="{00000000-0005-0000-0000-0000E2020000}"/>
    <cellStyle name="SAPBEXHLevel2X 3" xfId="708" xr:uid="{00000000-0005-0000-0000-0000E3020000}"/>
    <cellStyle name="SAPBEXHLevel2X 4" xfId="709" xr:uid="{00000000-0005-0000-0000-0000E4020000}"/>
    <cellStyle name="SAPBEXHLevel2X_BEx7" xfId="710" xr:uid="{00000000-0005-0000-0000-0000E5020000}"/>
    <cellStyle name="SAPBEXHLevel3" xfId="711" xr:uid="{00000000-0005-0000-0000-0000E6020000}"/>
    <cellStyle name="SAPBEXHLevel3 2" xfId="712" xr:uid="{00000000-0005-0000-0000-0000E7020000}"/>
    <cellStyle name="SAPBEXHLevel3 2 2" xfId="713" xr:uid="{00000000-0005-0000-0000-0000E8020000}"/>
    <cellStyle name="SAPBEXHLevel3 2 3" xfId="714" xr:uid="{00000000-0005-0000-0000-0000E9020000}"/>
    <cellStyle name="SAPBEXHLevel3 3" xfId="715" xr:uid="{00000000-0005-0000-0000-0000EA020000}"/>
    <cellStyle name="SAPBEXHLevel3 4" xfId="716" xr:uid="{00000000-0005-0000-0000-0000EB020000}"/>
    <cellStyle name="SAPBEXHLevel3_BEx7" xfId="717" xr:uid="{00000000-0005-0000-0000-0000EC020000}"/>
    <cellStyle name="SAPBEXHLevel3X" xfId="718" xr:uid="{00000000-0005-0000-0000-0000ED020000}"/>
    <cellStyle name="SAPBEXHLevel3X 2" xfId="719" xr:uid="{00000000-0005-0000-0000-0000EE020000}"/>
    <cellStyle name="SAPBEXHLevel3X 2 2" xfId="720" xr:uid="{00000000-0005-0000-0000-0000EF020000}"/>
    <cellStyle name="SAPBEXHLevel3X 2 3" xfId="721" xr:uid="{00000000-0005-0000-0000-0000F0020000}"/>
    <cellStyle name="SAPBEXHLevel3X 3" xfId="722" xr:uid="{00000000-0005-0000-0000-0000F1020000}"/>
    <cellStyle name="SAPBEXHLevel3X 4" xfId="723" xr:uid="{00000000-0005-0000-0000-0000F2020000}"/>
    <cellStyle name="SAPBEXHLevel3X_BEx7" xfId="724" xr:uid="{00000000-0005-0000-0000-0000F3020000}"/>
    <cellStyle name="SAPBEXresData" xfId="725" xr:uid="{00000000-0005-0000-0000-0000F4020000}"/>
    <cellStyle name="SAPBEXresData 2" xfId="726" xr:uid="{00000000-0005-0000-0000-0000F5020000}"/>
    <cellStyle name="SAPBEXresData 3" xfId="727" xr:uid="{00000000-0005-0000-0000-0000F6020000}"/>
    <cellStyle name="SAPBEXresDataEmph" xfId="728" xr:uid="{00000000-0005-0000-0000-0000F7020000}"/>
    <cellStyle name="SAPBEXresDataEmph 2" xfId="729" xr:uid="{00000000-0005-0000-0000-0000F8020000}"/>
    <cellStyle name="SAPBEXresDataEmph 3" xfId="730" xr:uid="{00000000-0005-0000-0000-0000F9020000}"/>
    <cellStyle name="SAPBEXresItem" xfId="731" xr:uid="{00000000-0005-0000-0000-0000FA020000}"/>
    <cellStyle name="SAPBEXresItem 2" xfId="732" xr:uid="{00000000-0005-0000-0000-0000FB020000}"/>
    <cellStyle name="SAPBEXresItem 3" xfId="733" xr:uid="{00000000-0005-0000-0000-0000FC020000}"/>
    <cellStyle name="SAPBEXresItemX" xfId="734" xr:uid="{00000000-0005-0000-0000-0000FD020000}"/>
    <cellStyle name="SAPBEXresItemX 2" xfId="735" xr:uid="{00000000-0005-0000-0000-0000FE020000}"/>
    <cellStyle name="SAPBEXresItemX 3" xfId="736" xr:uid="{00000000-0005-0000-0000-0000FF020000}"/>
    <cellStyle name="SAPBEXstdData" xfId="737" xr:uid="{00000000-0005-0000-0000-000000030000}"/>
    <cellStyle name="SAPBEXstdData 2" xfId="738" xr:uid="{00000000-0005-0000-0000-000001030000}"/>
    <cellStyle name="SAPBEXstdData 3" xfId="739" xr:uid="{00000000-0005-0000-0000-000002030000}"/>
    <cellStyle name="SAPBEXstdDataEmph" xfId="740" xr:uid="{00000000-0005-0000-0000-000003030000}"/>
    <cellStyle name="SAPBEXstdDataEmph 2" xfId="741" xr:uid="{00000000-0005-0000-0000-000004030000}"/>
    <cellStyle name="SAPBEXstdDataEmph 3" xfId="742" xr:uid="{00000000-0005-0000-0000-000005030000}"/>
    <cellStyle name="SAPBEXstdItem" xfId="743" xr:uid="{00000000-0005-0000-0000-000006030000}"/>
    <cellStyle name="SAPBEXstdItem 2" xfId="744" xr:uid="{00000000-0005-0000-0000-000007030000}"/>
    <cellStyle name="SAPBEXstdItem 2 2" xfId="745" xr:uid="{00000000-0005-0000-0000-000008030000}"/>
    <cellStyle name="SAPBEXstdItem 2 3" xfId="746" xr:uid="{00000000-0005-0000-0000-000009030000}"/>
    <cellStyle name="SAPBEXstdItem 3" xfId="747" xr:uid="{00000000-0005-0000-0000-00000A030000}"/>
    <cellStyle name="SAPBEXstdItem 4" xfId="748" xr:uid="{00000000-0005-0000-0000-00000B030000}"/>
    <cellStyle name="SAPBEXstdItem_BEx7" xfId="749" xr:uid="{00000000-0005-0000-0000-00000C030000}"/>
    <cellStyle name="SAPBEXstdItemX" xfId="750" xr:uid="{00000000-0005-0000-0000-00000D030000}"/>
    <cellStyle name="SAPBEXstdItemX 2" xfId="751" xr:uid="{00000000-0005-0000-0000-00000E030000}"/>
    <cellStyle name="SAPBEXstdItemX 2 2" xfId="752" xr:uid="{00000000-0005-0000-0000-00000F030000}"/>
    <cellStyle name="SAPBEXstdItemX 2 3" xfId="753" xr:uid="{00000000-0005-0000-0000-000010030000}"/>
    <cellStyle name="SAPBEXstdItemX 3" xfId="754" xr:uid="{00000000-0005-0000-0000-000011030000}"/>
    <cellStyle name="SAPBEXstdItemX 4" xfId="755" xr:uid="{00000000-0005-0000-0000-000012030000}"/>
    <cellStyle name="SAPBEXstdItemX_BEx7" xfId="756" xr:uid="{00000000-0005-0000-0000-000013030000}"/>
    <cellStyle name="SAPBEXtitle" xfId="757" xr:uid="{00000000-0005-0000-0000-000014030000}"/>
    <cellStyle name="SAPBEXundefined" xfId="758" xr:uid="{00000000-0005-0000-0000-000015030000}"/>
    <cellStyle name="SAPBEXundefined 2" xfId="759" xr:uid="{00000000-0005-0000-0000-000016030000}"/>
    <cellStyle name="SAPBEXundefined 3" xfId="760" xr:uid="{00000000-0005-0000-0000-000017030000}"/>
    <cellStyle name="Style 1" xfId="761" xr:uid="{00000000-0005-0000-0000-000018030000}"/>
    <cellStyle name="Style 1 2" xfId="762" xr:uid="{00000000-0005-0000-0000-000019030000}"/>
    <cellStyle name="Style 1 2 2" xfId="763" xr:uid="{00000000-0005-0000-0000-00001A030000}"/>
    <cellStyle name="Style 1 3" xfId="764" xr:uid="{00000000-0005-0000-0000-00001B030000}"/>
    <cellStyle name="Style 2" xfId="765" xr:uid="{00000000-0005-0000-0000-00001C030000}"/>
    <cellStyle name="Style 2 2" xfId="766" xr:uid="{00000000-0005-0000-0000-00001D030000}"/>
    <cellStyle name="Style 3" xfId="767" xr:uid="{00000000-0005-0000-0000-00001E030000}"/>
    <cellStyle name="Style 3 2" xfId="768" xr:uid="{00000000-0005-0000-0000-00001F030000}"/>
    <cellStyle name="Title 2" xfId="769" xr:uid="{00000000-0005-0000-0000-000020030000}"/>
    <cellStyle name="Title 2 2" xfId="770" xr:uid="{00000000-0005-0000-0000-000021030000}"/>
    <cellStyle name="Title 2 3" xfId="771" xr:uid="{00000000-0005-0000-0000-000022030000}"/>
    <cellStyle name="Total 2" xfId="772" xr:uid="{00000000-0005-0000-0000-000023030000}"/>
    <cellStyle name="Total 2 2" xfId="773" xr:uid="{00000000-0005-0000-0000-000024030000}"/>
    <cellStyle name="Total 2 3" xfId="774" xr:uid="{00000000-0005-0000-0000-000025030000}"/>
    <cellStyle name="Warning Text 2" xfId="775" xr:uid="{00000000-0005-0000-0000-000026030000}"/>
    <cellStyle name="Warning Text 2 2" xfId="776" xr:uid="{00000000-0005-0000-0000-000027030000}"/>
    <cellStyle name="Warning Text 2 3" xfId="777" xr:uid="{00000000-0005-0000-0000-000028030000}"/>
    <cellStyle name="เครื่องหมายจุลภาค 2" xfId="797" xr:uid="{00000000-0005-0000-0000-000029030000}"/>
    <cellStyle name="เครื่องหมายจุลภาค 2 2" xfId="798" xr:uid="{00000000-0005-0000-0000-00002A030000}"/>
    <cellStyle name="เครื่องหมายจุลภาค 2 2 2" xfId="799" xr:uid="{00000000-0005-0000-0000-00002B030000}"/>
    <cellStyle name="เครื่องหมายจุลภาค 2 2 2 2" xfId="800" xr:uid="{00000000-0005-0000-0000-00002C030000}"/>
    <cellStyle name="เครื่องหมายจุลภาค 2 2 2 2 2" xfId="801" xr:uid="{00000000-0005-0000-0000-00002D030000}"/>
    <cellStyle name="เครื่องหมายจุลภาค 2 2 2 3" xfId="802" xr:uid="{00000000-0005-0000-0000-00002E030000}"/>
    <cellStyle name="เครื่องหมายจุลภาค 2 2 3" xfId="803" xr:uid="{00000000-0005-0000-0000-00002F030000}"/>
    <cellStyle name="เครื่องหมายจุลภาค 2 2 3 2" xfId="804" xr:uid="{00000000-0005-0000-0000-000030030000}"/>
    <cellStyle name="เครื่องหมายจุลภาค 2 2 3 2 2" xfId="805" xr:uid="{00000000-0005-0000-0000-000031030000}"/>
    <cellStyle name="เครื่องหมายจุลภาค 2 2 3 3" xfId="806" xr:uid="{00000000-0005-0000-0000-000032030000}"/>
    <cellStyle name="เครื่องหมายจุลภาค 2 2 4" xfId="807" xr:uid="{00000000-0005-0000-0000-000033030000}"/>
    <cellStyle name="เครื่องหมายจุลภาค 2 2 4 2" xfId="808" xr:uid="{00000000-0005-0000-0000-000034030000}"/>
    <cellStyle name="เครื่องหมายจุลภาค 2 2 5" xfId="809" xr:uid="{00000000-0005-0000-0000-000035030000}"/>
    <cellStyle name="เครื่องหมายจุลภาค 2 2 6" xfId="810" xr:uid="{00000000-0005-0000-0000-000036030000}"/>
    <cellStyle name="เครื่องหมายจุลภาค 2 3" xfId="811" xr:uid="{00000000-0005-0000-0000-000037030000}"/>
    <cellStyle name="เครื่องหมายจุลภาค 2 3 2" xfId="812" xr:uid="{00000000-0005-0000-0000-000038030000}"/>
    <cellStyle name="เครื่องหมายจุลภาค 2 4" xfId="813" xr:uid="{00000000-0005-0000-0000-000039030000}"/>
    <cellStyle name="เครื่องหมายจุลภาค 2 4 2" xfId="814" xr:uid="{00000000-0005-0000-0000-00003A030000}"/>
    <cellStyle name="เครื่องหมายจุลภาค 2 5" xfId="815" xr:uid="{00000000-0005-0000-0000-00003B030000}"/>
    <cellStyle name="เครื่องหมายจุลภาค 2 6" xfId="816" xr:uid="{00000000-0005-0000-0000-00003C030000}"/>
    <cellStyle name="เครื่องหมายจุลภาค 3" xfId="817" xr:uid="{00000000-0005-0000-0000-00003D030000}"/>
    <cellStyle name="เครื่องหมายจุลภาค 3 2" xfId="818" xr:uid="{00000000-0005-0000-0000-00003E030000}"/>
    <cellStyle name="เครื่องหมายจุลภาค 3 2 2" xfId="819" xr:uid="{00000000-0005-0000-0000-00003F030000}"/>
    <cellStyle name="เครื่องหมายจุลภาค 3 3" xfId="820" xr:uid="{00000000-0005-0000-0000-000040030000}"/>
    <cellStyle name="เครื่องหมายจุลภาค 3 3 2" xfId="821" xr:uid="{00000000-0005-0000-0000-000041030000}"/>
    <cellStyle name="เครื่องหมายจุลภาค 3 4" xfId="822" xr:uid="{00000000-0005-0000-0000-000042030000}"/>
    <cellStyle name="เครื่องหมายจุลภาค 3 5" xfId="823" xr:uid="{00000000-0005-0000-0000-000043030000}"/>
    <cellStyle name="เครื่องหมายจุลภาค 4" xfId="824" xr:uid="{00000000-0005-0000-0000-000044030000}"/>
    <cellStyle name="เครื่องหมายจุลภาค 4 2" xfId="825" xr:uid="{00000000-0005-0000-0000-000045030000}"/>
    <cellStyle name="เครื่องหมายจุลภาค 4 3" xfId="826" xr:uid="{00000000-0005-0000-0000-000046030000}"/>
    <cellStyle name="เครื่องหมายจุลภาค 5" xfId="827" xr:uid="{00000000-0005-0000-0000-000047030000}"/>
    <cellStyle name="เครื่องหมายจุลภาค 5 2" xfId="828" xr:uid="{00000000-0005-0000-0000-000048030000}"/>
    <cellStyle name="เครื่องหมายจุลภาค 5 3" xfId="829" xr:uid="{00000000-0005-0000-0000-000049030000}"/>
    <cellStyle name="เครื่องหมายจุลภาค 6" xfId="830" xr:uid="{00000000-0005-0000-0000-00004A030000}"/>
    <cellStyle name="เครื่องหมายจุลภาค 6 2" xfId="831" xr:uid="{00000000-0005-0000-0000-00004B030000}"/>
    <cellStyle name="เครื่องหมายจุลภาค 6 2 2" xfId="832" xr:uid="{00000000-0005-0000-0000-00004C030000}"/>
    <cellStyle name="เครื่องหมายจุลภาค 6 3" xfId="833" xr:uid="{00000000-0005-0000-0000-00004D030000}"/>
    <cellStyle name="เซลล์ตรวจสอบ" xfId="839" xr:uid="{00000000-0005-0000-0000-00004E030000}"/>
    <cellStyle name="เซลล์ตรวจสอบ 2" xfId="840" xr:uid="{00000000-0005-0000-0000-00004F030000}"/>
    <cellStyle name="เซลล์ตรวจสอบ 2 2" xfId="841" xr:uid="{00000000-0005-0000-0000-000050030000}"/>
    <cellStyle name="เซลล์ตรวจสอบ 3" xfId="842" xr:uid="{00000000-0005-0000-0000-000051030000}"/>
    <cellStyle name="เซลล์ตรวจสอบ_BEx7" xfId="843" xr:uid="{00000000-0005-0000-0000-000052030000}"/>
    <cellStyle name="เซลล์ที่มีการเชื่อมโยง" xfId="844" xr:uid="{00000000-0005-0000-0000-000053030000}"/>
    <cellStyle name="เซลล์ที่มีการเชื่อมโยง 2" xfId="845" xr:uid="{00000000-0005-0000-0000-000054030000}"/>
    <cellStyle name="เซลล์ที่มีการเชื่อมโยง 2 2" xfId="846" xr:uid="{00000000-0005-0000-0000-000055030000}"/>
    <cellStyle name="เซลล์ที่มีการเชื่อมโยง 3" xfId="847" xr:uid="{00000000-0005-0000-0000-000056030000}"/>
    <cellStyle name="เซลล์ที่มีการเชื่อมโยง_BEx7" xfId="848" xr:uid="{00000000-0005-0000-0000-000057030000}"/>
    <cellStyle name="เปอร์เซ็นต์ 2" xfId="910" xr:uid="{00000000-0005-0000-0000-000058030000}"/>
    <cellStyle name="เปอร์เซ็นต์ 3" xfId="911" xr:uid="{00000000-0005-0000-0000-000059030000}"/>
    <cellStyle name="เปอร์เซ็นต์ 4" xfId="912" xr:uid="{00000000-0005-0000-0000-00005A030000}"/>
    <cellStyle name="แย่" xfId="922" xr:uid="{00000000-0005-0000-0000-00005B030000}"/>
    <cellStyle name="แย่ 2" xfId="923" xr:uid="{00000000-0005-0000-0000-00005C030000}"/>
    <cellStyle name="แย่ 2 2" xfId="924" xr:uid="{00000000-0005-0000-0000-00005D030000}"/>
    <cellStyle name="แย่ 3" xfId="925" xr:uid="{00000000-0005-0000-0000-00005E030000}"/>
    <cellStyle name="แย่_BEx7" xfId="926" xr:uid="{00000000-0005-0000-0000-00005F030000}"/>
    <cellStyle name="แสดงผล" xfId="957" xr:uid="{00000000-0005-0000-0000-000060030000}"/>
    <cellStyle name="แสดงผล 2" xfId="958" xr:uid="{00000000-0005-0000-0000-000061030000}"/>
    <cellStyle name="แสดงผล 2 2" xfId="959" xr:uid="{00000000-0005-0000-0000-000062030000}"/>
    <cellStyle name="แสดงผล 2 2 2" xfId="960" xr:uid="{00000000-0005-0000-0000-000063030000}"/>
    <cellStyle name="แสดงผล 2 3" xfId="961" xr:uid="{00000000-0005-0000-0000-000064030000}"/>
    <cellStyle name="แสดงผล 2 4" xfId="962" xr:uid="{00000000-0005-0000-0000-000065030000}"/>
    <cellStyle name="แสดงผล 3" xfId="963" xr:uid="{00000000-0005-0000-0000-000066030000}"/>
    <cellStyle name="แสดงผล 4" xfId="964" xr:uid="{00000000-0005-0000-0000-000067030000}"/>
    <cellStyle name="แสดงผล_BEx7" xfId="965" xr:uid="{00000000-0005-0000-0000-000068030000}"/>
    <cellStyle name="การคำนวณ" xfId="778" xr:uid="{00000000-0005-0000-0000-000069030000}"/>
    <cellStyle name="การคำนวณ 2" xfId="779" xr:uid="{00000000-0005-0000-0000-00006A030000}"/>
    <cellStyle name="การคำนวณ 2 2" xfId="780" xr:uid="{00000000-0005-0000-0000-00006B030000}"/>
    <cellStyle name="การคำนวณ 2 2 2" xfId="781" xr:uid="{00000000-0005-0000-0000-00006C030000}"/>
    <cellStyle name="การคำนวณ 2 3" xfId="782" xr:uid="{00000000-0005-0000-0000-00006D030000}"/>
    <cellStyle name="การคำนวณ 2 4" xfId="783" xr:uid="{00000000-0005-0000-0000-00006E030000}"/>
    <cellStyle name="การคำนวณ 3" xfId="784" xr:uid="{00000000-0005-0000-0000-00006F030000}"/>
    <cellStyle name="การคำนวณ 4" xfId="785" xr:uid="{00000000-0005-0000-0000-000070030000}"/>
    <cellStyle name="การคำนวณ_BEx7" xfId="786" xr:uid="{00000000-0005-0000-0000-000071030000}"/>
    <cellStyle name="ข้อความเตือน" xfId="787" xr:uid="{00000000-0005-0000-0000-000072030000}"/>
    <cellStyle name="ข้อความเตือน 2" xfId="788" xr:uid="{00000000-0005-0000-0000-000073030000}"/>
    <cellStyle name="ข้อความเตือน 2 2" xfId="789" xr:uid="{00000000-0005-0000-0000-000074030000}"/>
    <cellStyle name="ข้อความเตือน 3" xfId="790" xr:uid="{00000000-0005-0000-0000-000075030000}"/>
    <cellStyle name="ข้อความเตือน_BEx7" xfId="791" xr:uid="{00000000-0005-0000-0000-000076030000}"/>
    <cellStyle name="ข้อความอธิบาย" xfId="792" xr:uid="{00000000-0005-0000-0000-000077030000}"/>
    <cellStyle name="ข้อความอธิบาย 2" xfId="793" xr:uid="{00000000-0005-0000-0000-000078030000}"/>
    <cellStyle name="ข้อความอธิบาย 2 2" xfId="794" xr:uid="{00000000-0005-0000-0000-000079030000}"/>
    <cellStyle name="ข้อความอธิบาย 3" xfId="795" xr:uid="{00000000-0005-0000-0000-00007A030000}"/>
    <cellStyle name="ข้อความอธิบาย_BEx7" xfId="796" xr:uid="{00000000-0005-0000-0000-00007B030000}"/>
    <cellStyle name="ชื่อเรื่อง" xfId="834" xr:uid="{00000000-0005-0000-0000-00007C030000}"/>
    <cellStyle name="ชื่อเรื่อง 2" xfId="835" xr:uid="{00000000-0005-0000-0000-00007D030000}"/>
    <cellStyle name="ชื่อเรื่อง 2 2" xfId="836" xr:uid="{00000000-0005-0000-0000-00007E030000}"/>
    <cellStyle name="ชื่อเรื่อง 3" xfId="837" xr:uid="{00000000-0005-0000-0000-00007F030000}"/>
    <cellStyle name="ชื่อเรื่อง_BEx7" xfId="838" xr:uid="{00000000-0005-0000-0000-000080030000}"/>
    <cellStyle name="ดี" xfId="849" xr:uid="{00000000-0005-0000-0000-000081030000}"/>
    <cellStyle name="ดี 2" xfId="850" xr:uid="{00000000-0005-0000-0000-000082030000}"/>
    <cellStyle name="ดี 2 2" xfId="851" xr:uid="{00000000-0005-0000-0000-000083030000}"/>
    <cellStyle name="ดี 3" xfId="852" xr:uid="{00000000-0005-0000-0000-000084030000}"/>
    <cellStyle name="ดี_BEx7" xfId="853" xr:uid="{00000000-0005-0000-0000-000085030000}"/>
    <cellStyle name="ปกติ 10" xfId="854" xr:uid="{00000000-0005-0000-0000-000087030000}"/>
    <cellStyle name="ปกติ 10 2" xfId="855" xr:uid="{00000000-0005-0000-0000-000088030000}"/>
    <cellStyle name="ปกติ 10 2 2" xfId="856" xr:uid="{00000000-0005-0000-0000-000089030000}"/>
    <cellStyle name="ปกติ 10 3" xfId="857" xr:uid="{00000000-0005-0000-0000-00008A030000}"/>
    <cellStyle name="ปกติ 10 4" xfId="858" xr:uid="{00000000-0005-0000-0000-00008B030000}"/>
    <cellStyle name="ปกติ 11" xfId="859" xr:uid="{00000000-0005-0000-0000-00008C030000}"/>
    <cellStyle name="ปกติ 11 2" xfId="860" xr:uid="{00000000-0005-0000-0000-00008D030000}"/>
    <cellStyle name="ปกติ 11 2 2" xfId="861" xr:uid="{00000000-0005-0000-0000-00008E030000}"/>
    <cellStyle name="ปกติ 11 2_06แผนปฏิบัติราชการประจำปี 55(เพื่อเข้าสภา)" xfId="862" xr:uid="{00000000-0005-0000-0000-00008F030000}"/>
    <cellStyle name="ปกติ 11 3" xfId="863" xr:uid="{00000000-0005-0000-0000-000090030000}"/>
    <cellStyle name="ปกติ 2" xfId="1" xr:uid="{00000000-0005-0000-0000-000091030000}"/>
    <cellStyle name="ปกติ 2 2" xfId="864" xr:uid="{00000000-0005-0000-0000-000092030000}"/>
    <cellStyle name="ปกติ 2 2 2" xfId="865" xr:uid="{00000000-0005-0000-0000-000093030000}"/>
    <cellStyle name="ปกติ 2 2 2 2" xfId="866" xr:uid="{00000000-0005-0000-0000-000094030000}"/>
    <cellStyle name="ปกติ 2 2 3" xfId="867" xr:uid="{00000000-0005-0000-0000-000095030000}"/>
    <cellStyle name="ปกติ 2 2 4" xfId="868" xr:uid="{00000000-0005-0000-0000-000096030000}"/>
    <cellStyle name="ปกติ 2 2 5" xfId="869" xr:uid="{00000000-0005-0000-0000-000097030000}"/>
    <cellStyle name="ปกติ 2 3" xfId="870" xr:uid="{00000000-0005-0000-0000-000098030000}"/>
    <cellStyle name="ปกติ 2_แบบฟอร์มติดตามโครงการ" xfId="871" xr:uid="{00000000-0005-0000-0000-000099030000}"/>
    <cellStyle name="ปกติ 3" xfId="872" xr:uid="{00000000-0005-0000-0000-00009A030000}"/>
    <cellStyle name="ปกติ 3 2" xfId="873" xr:uid="{00000000-0005-0000-0000-00009B030000}"/>
    <cellStyle name="ปกติ 3 2 2" xfId="874" xr:uid="{00000000-0005-0000-0000-00009C030000}"/>
    <cellStyle name="ปกติ 3 3" xfId="875" xr:uid="{00000000-0005-0000-0000-00009D030000}"/>
    <cellStyle name="ปกติ 3 4" xfId="876" xr:uid="{00000000-0005-0000-0000-00009E030000}"/>
    <cellStyle name="ปกติ 3 5" xfId="877" xr:uid="{00000000-0005-0000-0000-00009F030000}"/>
    <cellStyle name="ปกติ 4" xfId="878" xr:uid="{00000000-0005-0000-0000-0000A0030000}"/>
    <cellStyle name="ปกติ 5" xfId="879" xr:uid="{00000000-0005-0000-0000-0000A1030000}"/>
    <cellStyle name="ปกติ 5 2" xfId="880" xr:uid="{00000000-0005-0000-0000-0000A2030000}"/>
    <cellStyle name="ปกติ 5_06แผนปฏิบัติราชการประจำปี 55(เพื่อเข้าสภา)" xfId="881" xr:uid="{00000000-0005-0000-0000-0000A3030000}"/>
    <cellStyle name="ปกติ 6" xfId="882" xr:uid="{00000000-0005-0000-0000-0000A4030000}"/>
    <cellStyle name="ปกติ 6 2" xfId="883" xr:uid="{00000000-0005-0000-0000-0000A5030000}"/>
    <cellStyle name="ปกติ 6 3" xfId="884" xr:uid="{00000000-0005-0000-0000-0000A6030000}"/>
    <cellStyle name="ปกติ 6 3 2" xfId="885" xr:uid="{00000000-0005-0000-0000-0000A7030000}"/>
    <cellStyle name="ปกติ 6 3 3" xfId="886" xr:uid="{00000000-0005-0000-0000-0000A8030000}"/>
    <cellStyle name="ปกติ 7" xfId="887" xr:uid="{00000000-0005-0000-0000-0000A9030000}"/>
    <cellStyle name="ปกติ 8" xfId="888" xr:uid="{00000000-0005-0000-0000-0000AA030000}"/>
    <cellStyle name="ปกติ 8 2" xfId="889" xr:uid="{00000000-0005-0000-0000-0000AB030000}"/>
    <cellStyle name="ปกติ 8 2 2" xfId="890" xr:uid="{00000000-0005-0000-0000-0000AC030000}"/>
    <cellStyle name="ปกติ 8 3" xfId="891" xr:uid="{00000000-0005-0000-0000-0000AD030000}"/>
    <cellStyle name="ปกติ 9" xfId="892" xr:uid="{00000000-0005-0000-0000-0000AE030000}"/>
    <cellStyle name="ปกติ 9 2" xfId="893" xr:uid="{00000000-0005-0000-0000-0000AF030000}"/>
    <cellStyle name="ปกติ 9 2 2" xfId="894" xr:uid="{00000000-0005-0000-0000-0000B0030000}"/>
    <cellStyle name="ปกติ 9 3" xfId="895" xr:uid="{00000000-0005-0000-0000-0000B1030000}"/>
    <cellStyle name="ป้อนค่า" xfId="896" xr:uid="{00000000-0005-0000-0000-0000B2030000}"/>
    <cellStyle name="ป้อนค่า 2" xfId="897" xr:uid="{00000000-0005-0000-0000-0000B3030000}"/>
    <cellStyle name="ป้อนค่า 2 2" xfId="898" xr:uid="{00000000-0005-0000-0000-0000B4030000}"/>
    <cellStyle name="ป้อนค่า 2 2 2" xfId="899" xr:uid="{00000000-0005-0000-0000-0000B5030000}"/>
    <cellStyle name="ป้อนค่า 2 3" xfId="900" xr:uid="{00000000-0005-0000-0000-0000B6030000}"/>
    <cellStyle name="ป้อนค่า 2 4" xfId="901" xr:uid="{00000000-0005-0000-0000-0000B7030000}"/>
    <cellStyle name="ป้อนค่า 3" xfId="902" xr:uid="{00000000-0005-0000-0000-0000B8030000}"/>
    <cellStyle name="ป้อนค่า 4" xfId="903" xr:uid="{00000000-0005-0000-0000-0000B9030000}"/>
    <cellStyle name="ป้อนค่า_BEx7" xfId="904" xr:uid="{00000000-0005-0000-0000-0000BA030000}"/>
    <cellStyle name="ปานกลาง" xfId="905" xr:uid="{00000000-0005-0000-0000-0000BB030000}"/>
    <cellStyle name="ปานกลาง 2" xfId="906" xr:uid="{00000000-0005-0000-0000-0000BC030000}"/>
    <cellStyle name="ปานกลาง 2 2" xfId="907" xr:uid="{00000000-0005-0000-0000-0000BD030000}"/>
    <cellStyle name="ปานกลาง 3" xfId="908" xr:uid="{00000000-0005-0000-0000-0000BE030000}"/>
    <cellStyle name="ปานกลาง_BEx7" xfId="909" xr:uid="{00000000-0005-0000-0000-0000BF030000}"/>
    <cellStyle name="ผลรวม" xfId="913" xr:uid="{00000000-0005-0000-0000-0000C0030000}"/>
    <cellStyle name="ผลรวม 2" xfId="914" xr:uid="{00000000-0005-0000-0000-0000C1030000}"/>
    <cellStyle name="ผลรวม 2 2" xfId="915" xr:uid="{00000000-0005-0000-0000-0000C2030000}"/>
    <cellStyle name="ผลรวม 2 2 2" xfId="916" xr:uid="{00000000-0005-0000-0000-0000C3030000}"/>
    <cellStyle name="ผลรวม 2 3" xfId="917" xr:uid="{00000000-0005-0000-0000-0000C4030000}"/>
    <cellStyle name="ผลรวม 2 4" xfId="918" xr:uid="{00000000-0005-0000-0000-0000C5030000}"/>
    <cellStyle name="ผลรวม 3" xfId="919" xr:uid="{00000000-0005-0000-0000-0000C6030000}"/>
    <cellStyle name="ผลรวม 4" xfId="920" xr:uid="{00000000-0005-0000-0000-0000C7030000}"/>
    <cellStyle name="ผลรวม_BEx7" xfId="921" xr:uid="{00000000-0005-0000-0000-0000C8030000}"/>
    <cellStyle name="ส่วนที่ถูกเน้น1" xfId="927" xr:uid="{00000000-0005-0000-0000-0000C9030000}"/>
    <cellStyle name="ส่วนที่ถูกเน้น1 2" xfId="928" xr:uid="{00000000-0005-0000-0000-0000CA030000}"/>
    <cellStyle name="ส่วนที่ถูกเน้น1 2 2" xfId="929" xr:uid="{00000000-0005-0000-0000-0000CB030000}"/>
    <cellStyle name="ส่วนที่ถูกเน้น1 3" xfId="930" xr:uid="{00000000-0005-0000-0000-0000CC030000}"/>
    <cellStyle name="ส่วนที่ถูกเน้น1_BEx7" xfId="931" xr:uid="{00000000-0005-0000-0000-0000CD030000}"/>
    <cellStyle name="ส่วนที่ถูกเน้น2" xfId="932" xr:uid="{00000000-0005-0000-0000-0000CE030000}"/>
    <cellStyle name="ส่วนที่ถูกเน้น2 2" xfId="933" xr:uid="{00000000-0005-0000-0000-0000CF030000}"/>
    <cellStyle name="ส่วนที่ถูกเน้น2 2 2" xfId="934" xr:uid="{00000000-0005-0000-0000-0000D0030000}"/>
    <cellStyle name="ส่วนที่ถูกเน้น2 3" xfId="935" xr:uid="{00000000-0005-0000-0000-0000D1030000}"/>
    <cellStyle name="ส่วนที่ถูกเน้น2_BEx7" xfId="936" xr:uid="{00000000-0005-0000-0000-0000D2030000}"/>
    <cellStyle name="ส่วนที่ถูกเน้น3" xfId="937" xr:uid="{00000000-0005-0000-0000-0000D3030000}"/>
    <cellStyle name="ส่วนที่ถูกเน้น3 2" xfId="938" xr:uid="{00000000-0005-0000-0000-0000D4030000}"/>
    <cellStyle name="ส่วนที่ถูกเน้น3 2 2" xfId="939" xr:uid="{00000000-0005-0000-0000-0000D5030000}"/>
    <cellStyle name="ส่วนที่ถูกเน้น3 3" xfId="940" xr:uid="{00000000-0005-0000-0000-0000D6030000}"/>
    <cellStyle name="ส่วนที่ถูกเน้น3_BEx7" xfId="941" xr:uid="{00000000-0005-0000-0000-0000D7030000}"/>
    <cellStyle name="ส่วนที่ถูกเน้น4" xfId="942" xr:uid="{00000000-0005-0000-0000-0000D8030000}"/>
    <cellStyle name="ส่วนที่ถูกเน้น4 2" xfId="943" xr:uid="{00000000-0005-0000-0000-0000D9030000}"/>
    <cellStyle name="ส่วนที่ถูกเน้น4 2 2" xfId="944" xr:uid="{00000000-0005-0000-0000-0000DA030000}"/>
    <cellStyle name="ส่วนที่ถูกเน้น4 3" xfId="945" xr:uid="{00000000-0005-0000-0000-0000DB030000}"/>
    <cellStyle name="ส่วนที่ถูกเน้น4_BEx7" xfId="946" xr:uid="{00000000-0005-0000-0000-0000DC030000}"/>
    <cellStyle name="ส่วนที่ถูกเน้น5" xfId="947" xr:uid="{00000000-0005-0000-0000-0000DD030000}"/>
    <cellStyle name="ส่วนที่ถูกเน้น5 2" xfId="948" xr:uid="{00000000-0005-0000-0000-0000DE030000}"/>
    <cellStyle name="ส่วนที่ถูกเน้น5 2 2" xfId="949" xr:uid="{00000000-0005-0000-0000-0000DF030000}"/>
    <cellStyle name="ส่วนที่ถูกเน้น5 3" xfId="950" xr:uid="{00000000-0005-0000-0000-0000E0030000}"/>
    <cellStyle name="ส่วนที่ถูกเน้น5_BEx7" xfId="951" xr:uid="{00000000-0005-0000-0000-0000E1030000}"/>
    <cellStyle name="ส่วนที่ถูกเน้น6" xfId="952" xr:uid="{00000000-0005-0000-0000-0000E2030000}"/>
    <cellStyle name="ส่วนที่ถูกเน้น6 2" xfId="953" xr:uid="{00000000-0005-0000-0000-0000E3030000}"/>
    <cellStyle name="ส่วนที่ถูกเน้น6 2 2" xfId="954" xr:uid="{00000000-0005-0000-0000-0000E4030000}"/>
    <cellStyle name="ส่วนที่ถูกเน้น6 3" xfId="955" xr:uid="{00000000-0005-0000-0000-0000E5030000}"/>
    <cellStyle name="ส่วนที่ถูกเน้น6_BEx7" xfId="956" xr:uid="{00000000-0005-0000-0000-0000E6030000}"/>
    <cellStyle name="หมายเหตุ" xfId="966" xr:uid="{00000000-0005-0000-0000-0000E7030000}"/>
    <cellStyle name="หมายเหตุ 2" xfId="967" xr:uid="{00000000-0005-0000-0000-0000E8030000}"/>
    <cellStyle name="หมายเหตุ 2 2" xfId="968" xr:uid="{00000000-0005-0000-0000-0000E9030000}"/>
    <cellStyle name="หมายเหตุ 2 2 2" xfId="969" xr:uid="{00000000-0005-0000-0000-0000EA030000}"/>
    <cellStyle name="หมายเหตุ 2 3" xfId="970" xr:uid="{00000000-0005-0000-0000-0000EB030000}"/>
    <cellStyle name="หมายเหตุ 2 4" xfId="971" xr:uid="{00000000-0005-0000-0000-0000EC030000}"/>
    <cellStyle name="หมายเหตุ 3" xfId="972" xr:uid="{00000000-0005-0000-0000-0000ED030000}"/>
    <cellStyle name="หมายเหตุ 4" xfId="973" xr:uid="{00000000-0005-0000-0000-0000EE030000}"/>
    <cellStyle name="หมายเหตุ_BEx7" xfId="974" xr:uid="{00000000-0005-0000-0000-0000EF030000}"/>
    <cellStyle name="หัวเรื่อง 1" xfId="975" xr:uid="{00000000-0005-0000-0000-0000F0030000}"/>
    <cellStyle name="หัวเรื่อง 1 2" xfId="976" xr:uid="{00000000-0005-0000-0000-0000F1030000}"/>
    <cellStyle name="หัวเรื่อง 1 2 2" xfId="977" xr:uid="{00000000-0005-0000-0000-0000F2030000}"/>
    <cellStyle name="หัวเรื่อง 1 3" xfId="978" xr:uid="{00000000-0005-0000-0000-0000F3030000}"/>
    <cellStyle name="หัวเรื่อง 1_BEx7" xfId="979" xr:uid="{00000000-0005-0000-0000-0000F4030000}"/>
    <cellStyle name="หัวเรื่อง 2" xfId="980" xr:uid="{00000000-0005-0000-0000-0000F5030000}"/>
    <cellStyle name="หัวเรื่อง 2 2" xfId="981" xr:uid="{00000000-0005-0000-0000-0000F6030000}"/>
    <cellStyle name="หัวเรื่อง 2 2 2" xfId="982" xr:uid="{00000000-0005-0000-0000-0000F7030000}"/>
    <cellStyle name="หัวเรื่อง 2 3" xfId="983" xr:uid="{00000000-0005-0000-0000-0000F8030000}"/>
    <cellStyle name="หัวเรื่อง 2_BEx7" xfId="984" xr:uid="{00000000-0005-0000-0000-0000F9030000}"/>
    <cellStyle name="หัวเรื่อง 3" xfId="985" xr:uid="{00000000-0005-0000-0000-0000FA030000}"/>
    <cellStyle name="หัวเรื่อง 3 2" xfId="986" xr:uid="{00000000-0005-0000-0000-0000FB030000}"/>
    <cellStyle name="หัวเรื่อง 3 2 2" xfId="987" xr:uid="{00000000-0005-0000-0000-0000FC030000}"/>
    <cellStyle name="หัวเรื่อง 3 3" xfId="988" xr:uid="{00000000-0005-0000-0000-0000FD030000}"/>
    <cellStyle name="หัวเรื่อง 3_BEx7" xfId="989" xr:uid="{00000000-0005-0000-0000-0000FE030000}"/>
    <cellStyle name="หัวเรื่อง 4" xfId="990" xr:uid="{00000000-0005-0000-0000-0000FF030000}"/>
    <cellStyle name="หัวเรื่อง 4 2" xfId="991" xr:uid="{00000000-0005-0000-0000-000000040000}"/>
    <cellStyle name="หัวเรื่อง 4 2 2" xfId="992" xr:uid="{00000000-0005-0000-0000-000001040000}"/>
    <cellStyle name="หัวเรื่อง 4 3" xfId="993" xr:uid="{00000000-0005-0000-0000-000002040000}"/>
    <cellStyle name="หัวเรื่อง 4_BEx7" xfId="994" xr:uid="{00000000-0005-0000-0000-00000304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CCFFCC"/>
      <color rgb="FFFF9900"/>
      <color rgb="FFFF66FF"/>
      <color rgb="FFFFCCFF"/>
      <color rgb="FFCCFFFF"/>
      <color rgb="FF99FFCC"/>
      <color rgb="FF66FFFF"/>
      <color rgb="FFFF00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externalLink" Target="externalLinks/externalLink6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584388941370306"/>
          <c:y val="8.5062700495771359E-2"/>
          <c:w val="0.58142389605495259"/>
          <c:h val="0.79925088423776092"/>
        </c:manualLayout>
      </c:layout>
      <c:radarChart>
        <c:radarStyle val="marker"/>
        <c:varyColors val="0"/>
        <c:ser>
          <c:idx val="0"/>
          <c:order val="0"/>
          <c:tx>
            <c:strRef>
              <c:f>'1.1ตาราง กราฟ '!$O$45</c:f>
              <c:strCache>
                <c:ptCount val="1"/>
                <c:pt idx="0">
                  <c:v>รอบ 3 เดือน  (1 ต.ค. 65 - 31 ธ.ค.65) </c:v>
                </c:pt>
              </c:strCache>
            </c:strRef>
          </c:tx>
          <c:spPr>
            <a:ln w="28575" cap="flat" cmpd="sng" algn="ctr">
              <a:solidFill>
                <a:srgbClr val="FF0000"/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diamond"/>
            <c:size val="2"/>
            <c:spPr>
              <a:solidFill>
                <a:srgbClr val="008000"/>
              </a:solidFill>
              <a:ln w="28575" cap="flat" cmpd="sng" algn="ctr">
                <a:solidFill>
                  <a:srgbClr val="FF0000"/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2.7424066115149014E-3"/>
                  <c:y val="-2.3745578811195611E-2"/>
                </c:manualLayout>
              </c:layout>
              <c:numFmt formatCode="#,##0.00" sourceLinked="0"/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  <c:txPr>
                <a:bodyPr/>
                <a:lstStyle/>
                <a:p>
                  <a:pPr>
                    <a:defRPr sz="1800" b="1" i="0" u="none" strike="noStrike" baseline="0">
                      <a:solidFill>
                        <a:srgbClr val="FFFFFF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35-46DD-AF86-F454D99C83DF}"/>
                </c:ext>
              </c:extLst>
            </c:dLbl>
            <c:dLbl>
              <c:idx val="1"/>
              <c:layout>
                <c:manualLayout>
                  <c:x val="-2.0648771621667759E-2"/>
                  <c:y val="-1.9108658426243728E-2"/>
                </c:manualLayout>
              </c:layout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  <c:txPr>
                <a:bodyPr/>
                <a:lstStyle/>
                <a:p>
                  <a:pPr>
                    <a:defRPr sz="1800" b="1" i="0" u="none" strike="noStrike" baseline="0">
                      <a:solidFill>
                        <a:srgbClr val="FFFFFF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35-46DD-AF86-F454D99C83DF}"/>
                </c:ext>
              </c:extLst>
            </c:dLbl>
            <c:dLbl>
              <c:idx val="2"/>
              <c:layout>
                <c:manualLayout>
                  <c:x val="2.7922509686289215E-3"/>
                  <c:y val="-4.4345806331730728E-2"/>
                </c:manualLayout>
              </c:layout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  <c:txPr>
                <a:bodyPr/>
                <a:lstStyle/>
                <a:p>
                  <a:pPr>
                    <a:defRPr sz="1800" b="1" i="0" u="none" strike="noStrike" baseline="0">
                      <a:solidFill>
                        <a:srgbClr val="FFFFFF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35-46DD-AF86-F454D99C83DF}"/>
                </c:ext>
              </c:extLst>
            </c:dLbl>
            <c:dLbl>
              <c:idx val="3"/>
              <c:layout>
                <c:manualLayout>
                  <c:x val="1.011712143129838E-2"/>
                  <c:y val="1.5979840126821754E-3"/>
                </c:manualLayout>
              </c:layout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  <c:txPr>
                <a:bodyPr/>
                <a:lstStyle/>
                <a:p>
                  <a:pPr>
                    <a:defRPr sz="1800" b="1" i="0" u="none" strike="noStrike" baseline="0">
                      <a:solidFill>
                        <a:srgbClr val="FFFFFF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35-46DD-AF86-F454D99C83DF}"/>
                </c:ext>
              </c:extLst>
            </c:dLbl>
            <c:dLbl>
              <c:idx val="4"/>
              <c:layout>
                <c:manualLayout>
                  <c:x val="2.018451397279044E-2"/>
                  <c:y val="-5.0035442649960724E-2"/>
                </c:manualLayout>
              </c:layout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  <c:txPr>
                <a:bodyPr/>
                <a:lstStyle/>
                <a:p>
                  <a:pPr>
                    <a:defRPr sz="1800" b="1" i="0" u="none" strike="noStrike" baseline="0">
                      <a:solidFill>
                        <a:srgbClr val="FFFFFF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35-46DD-AF86-F454D99C83DF}"/>
                </c:ext>
              </c:extLst>
            </c:dLbl>
            <c:dLbl>
              <c:idx val="5"/>
              <c:layout>
                <c:manualLayout>
                  <c:x val="1.6423757215533245E-2"/>
                  <c:y val="1.9600743337739718E-2"/>
                </c:manualLayout>
              </c:layout>
              <c:spPr>
                <a:solidFill>
                  <a:srgbClr val="FF0000"/>
                </a:solidFill>
                <a:ln>
                  <a:solidFill>
                    <a:srgbClr val="FF0000"/>
                  </a:solidFill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  <c:txPr>
                <a:bodyPr/>
                <a:lstStyle/>
                <a:p>
                  <a:pPr>
                    <a:defRPr sz="1800" b="1" i="0" u="none" strike="noStrike" baseline="0">
                      <a:solidFill>
                        <a:srgbClr val="FFFFFF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35-46DD-AF86-F454D99C83DF}"/>
                </c:ext>
              </c:extLst>
            </c:dLbl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 i="0" u="none" strike="noStrike" baseline="0">
                    <a:solidFill>
                      <a:srgbClr val="FFFFFF"/>
                    </a:solidFill>
                    <a:latin typeface="TH SarabunPSK"/>
                    <a:ea typeface="TH SarabunPSK"/>
                    <a:cs typeface="TH SarabunPSK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'1.1ตาราง กราฟ '!$O$46:$O$49</c:f>
              <c:numCache>
                <c:formatCode>0.00</c:formatCode>
                <c:ptCount val="4"/>
                <c:pt idx="0" formatCode="General">
                  <c:v>0.75800000000000001</c:v>
                </c:pt>
                <c:pt idx="1">
                  <c:v>0.74</c:v>
                </c:pt>
                <c:pt idx="2">
                  <c:v>4.0000000000000001E-3</c:v>
                </c:pt>
                <c:pt idx="3">
                  <c:v>1.167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35-46DD-AF86-F454D99C83DF}"/>
            </c:ext>
          </c:extLst>
        </c:ser>
        <c:ser>
          <c:idx val="3"/>
          <c:order val="1"/>
          <c:tx>
            <c:strRef>
              <c:f>'1.1ตาราง กราฟ '!$P$45</c:f>
              <c:strCache>
                <c:ptCount val="1"/>
                <c:pt idx="0">
                  <c:v>รอบ 6 เดือน  (1 ต.ค. 65 - 31 มี.ค. 66) </c:v>
                </c:pt>
              </c:strCache>
            </c:strRef>
          </c:tx>
          <c:spPr>
            <a:ln w="28575">
              <a:solidFill>
                <a:srgbClr val="008000"/>
              </a:solidFill>
            </a:ln>
          </c:spPr>
          <c:marker>
            <c:symbol val="diamond"/>
            <c:size val="4"/>
            <c:spPr>
              <a:solidFill>
                <a:srgbClr val="FF00FF"/>
              </a:solidFill>
              <a:ln w="28575">
                <a:solidFill>
                  <a:srgbClr val="008000"/>
                </a:solidFill>
              </a:ln>
            </c:spPr>
          </c:marker>
          <c:dLbls>
            <c:dLbl>
              <c:idx val="0"/>
              <c:layout>
                <c:manualLayout>
                  <c:x val="1.2034008555196222E-3"/>
                  <c:y val="-2.4042294713160856E-2"/>
                </c:manualLayout>
              </c:layout>
              <c:spPr>
                <a:solidFill>
                  <a:srgbClr val="008000"/>
                </a:solidFill>
                <a:ln>
                  <a:noFill/>
                </a:ln>
                <a:effectLst/>
                <a:scene3d>
                  <a:camera prst="orthographicFront"/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8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35-46DD-AF86-F454D99C83DF}"/>
                </c:ext>
              </c:extLst>
            </c:dLbl>
            <c:dLbl>
              <c:idx val="1"/>
              <c:layout>
                <c:manualLayout>
                  <c:x val="-1.0021168658687444E-2"/>
                  <c:y val="-2.4092238470191225E-2"/>
                </c:manualLayout>
              </c:layout>
              <c:spPr>
                <a:solidFill>
                  <a:srgbClr val="008000"/>
                </a:solidFill>
                <a:ln>
                  <a:noFill/>
                </a:ln>
                <a:effectLst/>
                <a:scene3d>
                  <a:camera prst="orthographicFront"/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8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035-46DD-AF86-F454D99C83DF}"/>
                </c:ext>
              </c:extLst>
            </c:dLbl>
            <c:dLbl>
              <c:idx val="2"/>
              <c:layout>
                <c:manualLayout>
                  <c:x val="2.631050570253775E-3"/>
                  <c:y val="2.6250009347122207E-2"/>
                </c:manualLayout>
              </c:layout>
              <c:spPr>
                <a:solidFill>
                  <a:srgbClr val="008000"/>
                </a:solidFill>
                <a:ln>
                  <a:noFill/>
                </a:ln>
                <a:effectLst/>
                <a:scene3d>
                  <a:camera prst="orthographicFront"/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8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035-46DD-AF86-F454D99C83DF}"/>
                </c:ext>
              </c:extLst>
            </c:dLbl>
            <c:dLbl>
              <c:idx val="3"/>
              <c:layout>
                <c:manualLayout>
                  <c:x val="-3.8514217795588376E-2"/>
                  <c:y val="2.080579343640439E-3"/>
                </c:manualLayout>
              </c:layout>
              <c:spPr>
                <a:solidFill>
                  <a:srgbClr val="008000"/>
                </a:solidFill>
                <a:ln>
                  <a:noFill/>
                </a:ln>
                <a:effectLst/>
                <a:scene3d>
                  <a:camera prst="orthographicFront"/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1800" b="1"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035-46DD-AF86-F454D99C83DF}"/>
                </c:ext>
              </c:extLst>
            </c:dLbl>
            <c:spPr>
              <a:solidFill>
                <a:srgbClr val="FF00FF"/>
              </a:solidFill>
              <a:ln>
                <a:noFill/>
              </a:ln>
              <a:effectLst/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'1.1ตาราง กราฟ '!$P$46:$P$49</c:f>
              <c:numCache>
                <c:formatCode>0.00</c:formatCode>
                <c:ptCount val="4"/>
                <c:pt idx="0">
                  <c:v>1.49</c:v>
                </c:pt>
                <c:pt idx="1">
                  <c:v>1.41</c:v>
                </c:pt>
                <c:pt idx="2">
                  <c:v>0</c:v>
                </c:pt>
                <c:pt idx="3">
                  <c:v>1.2224999999999999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035-46DD-AF86-F454D99C83DF}"/>
            </c:ext>
          </c:extLst>
        </c:ser>
        <c:ser>
          <c:idx val="1"/>
          <c:order val="2"/>
          <c:tx>
            <c:strRef>
              <c:f>'1.1ตาราง กราฟ '!$Q$45</c:f>
              <c:strCache>
                <c:ptCount val="1"/>
              </c:strCache>
            </c:strRef>
          </c:tx>
          <c:spPr>
            <a:ln w="28575">
              <a:solidFill>
                <a:srgbClr val="FF00FF"/>
              </a:solidFill>
            </a:ln>
          </c:spPr>
          <c:marker>
            <c:symbol val="diamond"/>
            <c:size val="4"/>
            <c:spPr>
              <a:solidFill>
                <a:srgbClr val="0000FF"/>
              </a:solidFill>
              <a:ln w="28575">
                <a:solidFill>
                  <a:srgbClr val="FF00FF"/>
                </a:solidFill>
              </a:ln>
            </c:spPr>
          </c:marker>
          <c:val>
            <c:numRef>
              <c:f>'1.1ตาราง กราฟ '!$Q$46:$Q$49</c:f>
              <c:numCache>
                <c:formatCode>0.00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0-6035-46DD-AF86-F454D99C83DF}"/>
            </c:ext>
          </c:extLst>
        </c:ser>
        <c:ser>
          <c:idx val="2"/>
          <c:order val="3"/>
          <c:tx>
            <c:strRef>
              <c:f>'1.1ตาราง กราฟ '!$R$45</c:f>
              <c:strCache>
                <c:ptCount val="1"/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val>
            <c:numRef>
              <c:f>'1.1ตาราง กราฟ '!$R$46:$R$49</c:f>
              <c:numCache>
                <c:formatCode>0.00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15-6035-46DD-AF86-F454D99C8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607040"/>
        <c:axId val="93608576"/>
      </c:radarChart>
      <c:catAx>
        <c:axId val="936070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93608576"/>
        <c:crosses val="autoZero"/>
        <c:auto val="0"/>
        <c:lblAlgn val="ctr"/>
        <c:lblOffset val="100"/>
        <c:noMultiLvlLbl val="0"/>
      </c:catAx>
      <c:valAx>
        <c:axId val="93608576"/>
        <c:scaling>
          <c:orientation val="minMax"/>
          <c:max val="5"/>
          <c:min val="0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txPr>
          <a:bodyPr rot="0" vert="horz"/>
          <a:lstStyle/>
          <a:p>
            <a:pPr>
              <a:defRPr sz="1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93607040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6149200050990531"/>
          <c:y val="5.1525674675280977E-2"/>
          <c:w val="0.26617919320576117"/>
          <c:h val="0.1172396826465068"/>
        </c:manualLayout>
      </c:layout>
      <c:overlay val="0"/>
      <c:txPr>
        <a:bodyPr/>
        <a:lstStyle/>
        <a:p>
          <a:pPr>
            <a:defRPr sz="1470" b="1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276224</xdr:colOff>
      <xdr:row>37</xdr:row>
      <xdr:rowOff>180976</xdr:rowOff>
    </xdr:from>
    <xdr:to>
      <xdr:col>12</xdr:col>
      <xdr:colOff>942976</xdr:colOff>
      <xdr:row>70</xdr:row>
      <xdr:rowOff>180976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E339E776-FFEB-4C13-B40E-22320DB5E3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188595</xdr:colOff>
      <xdr:row>51</xdr:row>
      <xdr:rowOff>32384</xdr:rowOff>
    </xdr:from>
    <xdr:to>
      <xdr:col>12</xdr:col>
      <xdr:colOff>977265</xdr:colOff>
      <xdr:row>55</xdr:row>
      <xdr:rowOff>146685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1542400-0B53-4219-BE11-8D9A2F0567AA}"/>
            </a:ext>
          </a:extLst>
        </xdr:cNvPr>
        <xdr:cNvSpPr txBox="1"/>
      </xdr:nvSpPr>
      <xdr:spPr>
        <a:xfrm>
          <a:off x="7839075" y="12140564"/>
          <a:ext cx="2045970" cy="876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300"/>
            </a:lnSpc>
          </a:pPr>
          <a:r>
            <a:rPr lang="th-TH" sz="1800" b="1" u="non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ยุทธศาสตร์ 2   </a:t>
          </a:r>
        </a:p>
        <a:p>
          <a:pPr algn="ctr">
            <a:lnSpc>
              <a:spcPts val="1600"/>
            </a:lnSpc>
          </a:pPr>
          <a:r>
            <a:rPr lang="en-US" sz="1800" b="1" u="non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Research for</a:t>
          </a:r>
          <a:r>
            <a:rPr lang="th-TH" sz="1800" b="1" u="none" baseline="0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en-US" sz="1800" b="1" u="non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Innovation</a:t>
          </a:r>
          <a:endParaRPr lang="th-TH" sz="1800" b="1" u="non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266700</xdr:colOff>
      <xdr:row>50</xdr:row>
      <xdr:rowOff>188594</xdr:rowOff>
    </xdr:from>
    <xdr:to>
      <xdr:col>1</xdr:col>
      <xdr:colOff>2571750</xdr:colOff>
      <xdr:row>55</xdr:row>
      <xdr:rowOff>160020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3EA3709-72ED-4B6B-8F03-AFCBAD724FDF}"/>
            </a:ext>
          </a:extLst>
        </xdr:cNvPr>
        <xdr:cNvSpPr txBox="1"/>
      </xdr:nvSpPr>
      <xdr:spPr>
        <a:xfrm>
          <a:off x="266700" y="12106274"/>
          <a:ext cx="2305050" cy="9239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300"/>
            </a:lnSpc>
          </a:pPr>
          <a:r>
            <a:rPr lang="th-TH" sz="1800" b="1" u="non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ยุทธศาสตร์ </a:t>
          </a:r>
          <a:r>
            <a:rPr lang="en-US" sz="1800" b="1" u="non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4</a:t>
          </a:r>
          <a:r>
            <a:rPr lang="th-TH" sz="1800" b="1" u="non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  </a:t>
          </a:r>
        </a:p>
        <a:p>
          <a:pPr algn="ctr">
            <a:lnSpc>
              <a:spcPts val="1600"/>
            </a:lnSpc>
          </a:pPr>
          <a:r>
            <a:rPr lang="en-US" sz="1800" b="1" i="0">
              <a:solidFill>
                <a:sysClr val="windowText" lastClr="00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Innovative Management</a:t>
          </a:r>
          <a:endParaRPr lang="th-TH" sz="1800" b="1" u="non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10</xdr:col>
      <xdr:colOff>57784</xdr:colOff>
      <xdr:row>52</xdr:row>
      <xdr:rowOff>16478</xdr:rowOff>
    </xdr:from>
    <xdr:to>
      <xdr:col>10</xdr:col>
      <xdr:colOff>308548</xdr:colOff>
      <xdr:row>53</xdr:row>
      <xdr:rowOff>130779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022EE24-F1C2-4320-91E5-C01851F99424}"/>
            </a:ext>
          </a:extLst>
        </xdr:cNvPr>
        <xdr:cNvSpPr txBox="1"/>
      </xdr:nvSpPr>
      <xdr:spPr>
        <a:xfrm>
          <a:off x="7708264" y="12315158"/>
          <a:ext cx="250764" cy="3048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latin typeface="TH SarabunPSK" pitchFamily="34" charset="-34"/>
              <a:cs typeface="TH SarabunPSK" pitchFamily="34" charset="-34"/>
            </a:rPr>
            <a:t>5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5</xdr:col>
      <xdr:colOff>265208</xdr:colOff>
      <xdr:row>66</xdr:row>
      <xdr:rowOff>100965</xdr:rowOff>
    </xdr:from>
    <xdr:to>
      <xdr:col>5</xdr:col>
      <xdr:colOff>502920</xdr:colOff>
      <xdr:row>68</xdr:row>
      <xdr:rowOff>24352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82357E2-C1E4-44B8-A1F5-7E9E81E47738}"/>
            </a:ext>
          </a:extLst>
        </xdr:cNvPr>
        <xdr:cNvSpPr txBox="1"/>
      </xdr:nvSpPr>
      <xdr:spPr>
        <a:xfrm>
          <a:off x="5012468" y="15066645"/>
          <a:ext cx="237712" cy="3043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latin typeface="TH SarabunPSK" pitchFamily="34" charset="-34"/>
              <a:cs typeface="TH SarabunPSK" pitchFamily="34" charset="-34"/>
            </a:rPr>
            <a:t>5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2271570</xdr:colOff>
      <xdr:row>52</xdr:row>
      <xdr:rowOff>26281</xdr:rowOff>
    </xdr:from>
    <xdr:to>
      <xdr:col>1</xdr:col>
      <xdr:colOff>2595420</xdr:colOff>
      <xdr:row>53</xdr:row>
      <xdr:rowOff>92957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3E9D3B4-76EC-4E79-B9E9-892DCD76FB15}"/>
            </a:ext>
          </a:extLst>
        </xdr:cNvPr>
        <xdr:cNvSpPr txBox="1"/>
      </xdr:nvSpPr>
      <xdr:spPr>
        <a:xfrm>
          <a:off x="2271570" y="12324961"/>
          <a:ext cx="323850" cy="2571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latin typeface="TH SarabunPSK" pitchFamily="34" charset="-34"/>
              <a:cs typeface="TH SarabunPSK" pitchFamily="34" charset="-34"/>
            </a:rPr>
            <a:t>5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5</xdr:col>
      <xdr:colOff>274320</xdr:colOff>
      <xdr:row>38</xdr:row>
      <xdr:rowOff>169545</xdr:rowOff>
    </xdr:from>
    <xdr:to>
      <xdr:col>5</xdr:col>
      <xdr:colOff>512445</xdr:colOff>
      <xdr:row>39</xdr:row>
      <xdr:rowOff>17101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D0744DA-6F9F-412F-8AD8-86F765EC393B}"/>
            </a:ext>
          </a:extLst>
        </xdr:cNvPr>
        <xdr:cNvSpPr txBox="1"/>
      </xdr:nvSpPr>
      <xdr:spPr>
        <a:xfrm>
          <a:off x="5021580" y="9610725"/>
          <a:ext cx="238125" cy="2285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600" b="1">
              <a:latin typeface="TH SarabunPSK" pitchFamily="34" charset="-34"/>
              <a:cs typeface="TH SarabunPSK" pitchFamily="34" charset="-34"/>
            </a:rPr>
            <a:t>5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</xdr:col>
      <xdr:colOff>356234</xdr:colOff>
      <xdr:row>36</xdr:row>
      <xdr:rowOff>222885</xdr:rowOff>
    </xdr:from>
    <xdr:to>
      <xdr:col>7</xdr:col>
      <xdr:colOff>613410</xdr:colOff>
      <xdr:row>38</xdr:row>
      <xdr:rowOff>337185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2BA60EF-2D8C-4240-BB7B-6BCB412AE943}"/>
            </a:ext>
          </a:extLst>
        </xdr:cNvPr>
        <xdr:cNvSpPr txBox="1"/>
      </xdr:nvSpPr>
      <xdr:spPr>
        <a:xfrm>
          <a:off x="4036694" y="8940165"/>
          <a:ext cx="2459356" cy="838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 b="1" u="non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ยุทธศาสตร์ 1</a:t>
          </a:r>
        </a:p>
        <a:p>
          <a:pPr algn="ctr"/>
          <a:r>
            <a:rPr lang="en-US" sz="1800" b="1" u="non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Learning to be Innovator</a:t>
          </a:r>
          <a:endParaRPr lang="th-TH" sz="1800" b="1" u="non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1</xdr:col>
      <xdr:colOff>3263265</xdr:colOff>
      <xdr:row>66</xdr:row>
      <xdr:rowOff>158114</xdr:rowOff>
    </xdr:from>
    <xdr:to>
      <xdr:col>8</xdr:col>
      <xdr:colOff>422910</xdr:colOff>
      <xdr:row>71</xdr:row>
      <xdr:rowOff>5715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5ADF4D17-3FA1-494F-BB11-64040E3023F4}"/>
            </a:ext>
          </a:extLst>
        </xdr:cNvPr>
        <xdr:cNvSpPr txBox="1"/>
      </xdr:nvSpPr>
      <xdr:spPr>
        <a:xfrm>
          <a:off x="3263265" y="15123794"/>
          <a:ext cx="3667125" cy="8001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1900"/>
            </a:lnSpc>
          </a:pPr>
          <a:r>
            <a:rPr lang="th-TH" sz="1800" b="1" u="non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ยุทธศาสตร์ </a:t>
          </a:r>
          <a:r>
            <a:rPr lang="en-US" sz="1800" b="1" u="non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</a:t>
          </a:r>
          <a:r>
            <a:rPr lang="th-TH" sz="1800" b="1" u="none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   </a:t>
          </a:r>
        </a:p>
        <a:p>
          <a:pPr algn="ctr">
            <a:lnSpc>
              <a:spcPts val="1800"/>
            </a:lnSpc>
          </a:pPr>
          <a:r>
            <a:rPr lang="en-US" sz="1800" b="1" i="0">
              <a:solidFill>
                <a:sysClr val="windowText" lastClr="00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Social and Culture Enhance by Innovation</a:t>
          </a:r>
          <a:endParaRPr lang="th-TH" sz="1800" b="1" u="none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AE560D0A-3655-4030-9664-1B23A7C7E39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" name="กล่องข้อความ 1">
          <a:extLst>
            <a:ext uri="{FF2B5EF4-FFF2-40B4-BE49-F238E27FC236}">
              <a16:creationId xmlns:a16="http://schemas.microsoft.com/office/drawing/2014/main" id="{33AD7709-BF74-4F64-9140-0CC7C272034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" name="กล่องข้อความ 1">
          <a:extLst>
            <a:ext uri="{FF2B5EF4-FFF2-40B4-BE49-F238E27FC236}">
              <a16:creationId xmlns:a16="http://schemas.microsoft.com/office/drawing/2014/main" id="{4460A93A-E49C-4A22-9BC1-6CE3421E7E4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" name="กล่องข้อความ 1">
          <a:extLst>
            <a:ext uri="{FF2B5EF4-FFF2-40B4-BE49-F238E27FC236}">
              <a16:creationId xmlns:a16="http://schemas.microsoft.com/office/drawing/2014/main" id="{EF2F3B84-7671-4AAE-97C7-25DE46B6C26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" name="กล่องข้อความ 1">
          <a:extLst>
            <a:ext uri="{FF2B5EF4-FFF2-40B4-BE49-F238E27FC236}">
              <a16:creationId xmlns:a16="http://schemas.microsoft.com/office/drawing/2014/main" id="{AFD68624-5D3F-4354-A4DB-74FFAE8CB22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" name="กล่องข้อความ 1">
          <a:extLst>
            <a:ext uri="{FF2B5EF4-FFF2-40B4-BE49-F238E27FC236}">
              <a16:creationId xmlns:a16="http://schemas.microsoft.com/office/drawing/2014/main" id="{2F31FCDA-FA96-48D4-BADA-4CAF76CF95E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" name="กล่องข้อความ 1">
          <a:extLst>
            <a:ext uri="{FF2B5EF4-FFF2-40B4-BE49-F238E27FC236}">
              <a16:creationId xmlns:a16="http://schemas.microsoft.com/office/drawing/2014/main" id="{4EFA1F13-1426-4E81-A76F-FE1F183883E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" name="กล่องข้อความ 1">
          <a:extLst>
            <a:ext uri="{FF2B5EF4-FFF2-40B4-BE49-F238E27FC236}">
              <a16:creationId xmlns:a16="http://schemas.microsoft.com/office/drawing/2014/main" id="{E5B260A6-39FE-4FE0-834A-02A180F4E33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" name="กล่องข้อความ 1">
          <a:extLst>
            <a:ext uri="{FF2B5EF4-FFF2-40B4-BE49-F238E27FC236}">
              <a16:creationId xmlns:a16="http://schemas.microsoft.com/office/drawing/2014/main" id="{BF4DAB37-DB7C-4F23-87EA-9B676E04A45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" name="กล่องข้อความ 1">
          <a:extLst>
            <a:ext uri="{FF2B5EF4-FFF2-40B4-BE49-F238E27FC236}">
              <a16:creationId xmlns:a16="http://schemas.microsoft.com/office/drawing/2014/main" id="{30B7AC88-C156-453D-A03E-B2ADB548903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" name="กล่องข้อความ 1">
          <a:extLst>
            <a:ext uri="{FF2B5EF4-FFF2-40B4-BE49-F238E27FC236}">
              <a16:creationId xmlns:a16="http://schemas.microsoft.com/office/drawing/2014/main" id="{A28D8594-C3D1-401D-A1B9-2726C18A302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" name="กล่องข้อความ 1">
          <a:extLst>
            <a:ext uri="{FF2B5EF4-FFF2-40B4-BE49-F238E27FC236}">
              <a16:creationId xmlns:a16="http://schemas.microsoft.com/office/drawing/2014/main" id="{21B6C9DF-EB5F-4EA2-9DDB-3DF4CCF00B7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" name="กล่องข้อความ 1">
          <a:extLst>
            <a:ext uri="{FF2B5EF4-FFF2-40B4-BE49-F238E27FC236}">
              <a16:creationId xmlns:a16="http://schemas.microsoft.com/office/drawing/2014/main" id="{A22DEF9F-D5E3-49C1-A64C-47AE935042C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" name="กล่องข้อความ 1">
          <a:extLst>
            <a:ext uri="{FF2B5EF4-FFF2-40B4-BE49-F238E27FC236}">
              <a16:creationId xmlns:a16="http://schemas.microsoft.com/office/drawing/2014/main" id="{B5F0ECA1-C9AF-4706-8C48-9621996A280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" name="กล่องข้อความ 1">
          <a:extLst>
            <a:ext uri="{FF2B5EF4-FFF2-40B4-BE49-F238E27FC236}">
              <a16:creationId xmlns:a16="http://schemas.microsoft.com/office/drawing/2014/main" id="{D5DC1B36-2CC3-4A7C-9B97-6D4747D7EAD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" name="กล่องข้อความ 1">
          <a:extLst>
            <a:ext uri="{FF2B5EF4-FFF2-40B4-BE49-F238E27FC236}">
              <a16:creationId xmlns:a16="http://schemas.microsoft.com/office/drawing/2014/main" id="{4957BBEF-BC8D-4FC5-A7C2-EB0AC16BB3A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" name="กล่องข้อความ 1">
          <a:extLst>
            <a:ext uri="{FF2B5EF4-FFF2-40B4-BE49-F238E27FC236}">
              <a16:creationId xmlns:a16="http://schemas.microsoft.com/office/drawing/2014/main" id="{6E709144-B523-4C55-8282-B88DAB017D0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" name="กล่องข้อความ 1">
          <a:extLst>
            <a:ext uri="{FF2B5EF4-FFF2-40B4-BE49-F238E27FC236}">
              <a16:creationId xmlns:a16="http://schemas.microsoft.com/office/drawing/2014/main" id="{1C16020D-EF69-4509-BF71-073F5FE2678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0" name="กล่องข้อความ 1">
          <a:extLst>
            <a:ext uri="{FF2B5EF4-FFF2-40B4-BE49-F238E27FC236}">
              <a16:creationId xmlns:a16="http://schemas.microsoft.com/office/drawing/2014/main" id="{34EB13DD-8BB8-42FB-A7E1-00DFAF389DB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1" name="กล่องข้อความ 1">
          <a:extLst>
            <a:ext uri="{FF2B5EF4-FFF2-40B4-BE49-F238E27FC236}">
              <a16:creationId xmlns:a16="http://schemas.microsoft.com/office/drawing/2014/main" id="{DCF2506C-8769-460D-BBB7-AAB14A47680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2" name="กล่องข้อความ 1">
          <a:extLst>
            <a:ext uri="{FF2B5EF4-FFF2-40B4-BE49-F238E27FC236}">
              <a16:creationId xmlns:a16="http://schemas.microsoft.com/office/drawing/2014/main" id="{73D823F5-B13B-4AB0-B1E6-CE76E7B6867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3" name="กล่องข้อความ 1">
          <a:extLst>
            <a:ext uri="{FF2B5EF4-FFF2-40B4-BE49-F238E27FC236}">
              <a16:creationId xmlns:a16="http://schemas.microsoft.com/office/drawing/2014/main" id="{59DEF367-67B4-4353-B1D5-050DB2D999E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4" name="กล่องข้อความ 1">
          <a:extLst>
            <a:ext uri="{FF2B5EF4-FFF2-40B4-BE49-F238E27FC236}">
              <a16:creationId xmlns:a16="http://schemas.microsoft.com/office/drawing/2014/main" id="{E82AFF44-9028-42F6-A86C-1FBBDEE9D81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5" name="กล่องข้อความ 1">
          <a:extLst>
            <a:ext uri="{FF2B5EF4-FFF2-40B4-BE49-F238E27FC236}">
              <a16:creationId xmlns:a16="http://schemas.microsoft.com/office/drawing/2014/main" id="{68771CE4-2F3B-4B21-969A-DEBE51BD820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6" name="กล่องข้อความ 1">
          <a:extLst>
            <a:ext uri="{FF2B5EF4-FFF2-40B4-BE49-F238E27FC236}">
              <a16:creationId xmlns:a16="http://schemas.microsoft.com/office/drawing/2014/main" id="{8A1D5665-700B-4D38-8D9C-014BB3207CD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7" name="กล่องข้อความ 1">
          <a:extLst>
            <a:ext uri="{FF2B5EF4-FFF2-40B4-BE49-F238E27FC236}">
              <a16:creationId xmlns:a16="http://schemas.microsoft.com/office/drawing/2014/main" id="{D937E10F-E3A5-47C5-83E6-6FD917FA47A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8" name="กล่องข้อความ 1">
          <a:extLst>
            <a:ext uri="{FF2B5EF4-FFF2-40B4-BE49-F238E27FC236}">
              <a16:creationId xmlns:a16="http://schemas.microsoft.com/office/drawing/2014/main" id="{D3E0A7A7-FA39-4A9C-B48A-00243E15273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9" name="กล่องข้อความ 1">
          <a:extLst>
            <a:ext uri="{FF2B5EF4-FFF2-40B4-BE49-F238E27FC236}">
              <a16:creationId xmlns:a16="http://schemas.microsoft.com/office/drawing/2014/main" id="{632A9A5D-79B6-4F44-A443-0AF2D4EE26A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0" name="กล่องข้อความ 1">
          <a:extLst>
            <a:ext uri="{FF2B5EF4-FFF2-40B4-BE49-F238E27FC236}">
              <a16:creationId xmlns:a16="http://schemas.microsoft.com/office/drawing/2014/main" id="{C3B0A857-5DF9-4AED-846C-A4DB1FAEC0E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1" name="กล่องข้อความ 1">
          <a:extLst>
            <a:ext uri="{FF2B5EF4-FFF2-40B4-BE49-F238E27FC236}">
              <a16:creationId xmlns:a16="http://schemas.microsoft.com/office/drawing/2014/main" id="{6F68DA21-FCB2-4D30-8450-2F34EA4B4AC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2" name="กล่องข้อความ 1">
          <a:extLst>
            <a:ext uri="{FF2B5EF4-FFF2-40B4-BE49-F238E27FC236}">
              <a16:creationId xmlns:a16="http://schemas.microsoft.com/office/drawing/2014/main" id="{BF7FBC74-4621-4C03-AD81-5B580CA6601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3" name="กล่องข้อความ 1">
          <a:extLst>
            <a:ext uri="{FF2B5EF4-FFF2-40B4-BE49-F238E27FC236}">
              <a16:creationId xmlns:a16="http://schemas.microsoft.com/office/drawing/2014/main" id="{6BD85010-904C-4907-80FB-2E8E7E7C5DB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4" name="กล่องข้อความ 1">
          <a:extLst>
            <a:ext uri="{FF2B5EF4-FFF2-40B4-BE49-F238E27FC236}">
              <a16:creationId xmlns:a16="http://schemas.microsoft.com/office/drawing/2014/main" id="{BEF4FCAE-C2C0-4C0C-B87C-56837C1A8FD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5" name="กล่องข้อความ 1">
          <a:extLst>
            <a:ext uri="{FF2B5EF4-FFF2-40B4-BE49-F238E27FC236}">
              <a16:creationId xmlns:a16="http://schemas.microsoft.com/office/drawing/2014/main" id="{FFDF5C36-06D7-40A7-A735-2B97CDE6B6A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6" name="กล่องข้อความ 1">
          <a:extLst>
            <a:ext uri="{FF2B5EF4-FFF2-40B4-BE49-F238E27FC236}">
              <a16:creationId xmlns:a16="http://schemas.microsoft.com/office/drawing/2014/main" id="{04B491BA-7A71-4119-B07C-D77FDA66B03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7" name="กล่องข้อความ 1">
          <a:extLst>
            <a:ext uri="{FF2B5EF4-FFF2-40B4-BE49-F238E27FC236}">
              <a16:creationId xmlns:a16="http://schemas.microsoft.com/office/drawing/2014/main" id="{D765D07D-69DA-4D7B-9FE6-8DE69625622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8" name="กล่องข้อความ 1">
          <a:extLst>
            <a:ext uri="{FF2B5EF4-FFF2-40B4-BE49-F238E27FC236}">
              <a16:creationId xmlns:a16="http://schemas.microsoft.com/office/drawing/2014/main" id="{00CBB238-205B-45FE-B7E1-2EE50849559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9" name="กล่องข้อความ 1">
          <a:extLst>
            <a:ext uri="{FF2B5EF4-FFF2-40B4-BE49-F238E27FC236}">
              <a16:creationId xmlns:a16="http://schemas.microsoft.com/office/drawing/2014/main" id="{3F24C99E-8BA3-4A1C-9366-EFBD36431A0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0" name="กล่องข้อความ 1">
          <a:extLst>
            <a:ext uri="{FF2B5EF4-FFF2-40B4-BE49-F238E27FC236}">
              <a16:creationId xmlns:a16="http://schemas.microsoft.com/office/drawing/2014/main" id="{3091893E-4630-44CF-B288-E21B8634229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1" name="กล่องข้อความ 1">
          <a:extLst>
            <a:ext uri="{FF2B5EF4-FFF2-40B4-BE49-F238E27FC236}">
              <a16:creationId xmlns:a16="http://schemas.microsoft.com/office/drawing/2014/main" id="{A53B5E36-7187-497F-AE3B-DD7E05BBEDA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2" name="กล่องข้อความ 1">
          <a:extLst>
            <a:ext uri="{FF2B5EF4-FFF2-40B4-BE49-F238E27FC236}">
              <a16:creationId xmlns:a16="http://schemas.microsoft.com/office/drawing/2014/main" id="{75DE23A2-0451-4CAC-8216-ED6FB632B92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3" name="กล่องข้อความ 1">
          <a:extLst>
            <a:ext uri="{FF2B5EF4-FFF2-40B4-BE49-F238E27FC236}">
              <a16:creationId xmlns:a16="http://schemas.microsoft.com/office/drawing/2014/main" id="{F9F4C90E-5579-45FE-91DC-E646AB6CA25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4" name="กล่องข้อความ 1">
          <a:extLst>
            <a:ext uri="{FF2B5EF4-FFF2-40B4-BE49-F238E27FC236}">
              <a16:creationId xmlns:a16="http://schemas.microsoft.com/office/drawing/2014/main" id="{2A3E10E8-681C-4D0A-B5D1-FE2023661B7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5" name="กล่องข้อความ 1">
          <a:extLst>
            <a:ext uri="{FF2B5EF4-FFF2-40B4-BE49-F238E27FC236}">
              <a16:creationId xmlns:a16="http://schemas.microsoft.com/office/drawing/2014/main" id="{F075A71C-2B6E-46D3-A7B4-2A0835D7F43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6" name="กล่องข้อความ 1">
          <a:extLst>
            <a:ext uri="{FF2B5EF4-FFF2-40B4-BE49-F238E27FC236}">
              <a16:creationId xmlns:a16="http://schemas.microsoft.com/office/drawing/2014/main" id="{307DF283-51B9-4CCA-9E99-CABDCE8BE5B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7" name="กล่องข้อความ 1">
          <a:extLst>
            <a:ext uri="{FF2B5EF4-FFF2-40B4-BE49-F238E27FC236}">
              <a16:creationId xmlns:a16="http://schemas.microsoft.com/office/drawing/2014/main" id="{AE84EC0A-46C8-436A-871B-0BAD2844E62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8" name="กล่องข้อความ 1">
          <a:extLst>
            <a:ext uri="{FF2B5EF4-FFF2-40B4-BE49-F238E27FC236}">
              <a16:creationId xmlns:a16="http://schemas.microsoft.com/office/drawing/2014/main" id="{7607F4B3-822E-4103-AA13-D8D70CC91C2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9" name="กล่องข้อความ 1">
          <a:extLst>
            <a:ext uri="{FF2B5EF4-FFF2-40B4-BE49-F238E27FC236}">
              <a16:creationId xmlns:a16="http://schemas.microsoft.com/office/drawing/2014/main" id="{26E63E12-1B90-44A1-8A54-BBAA5A9DDDD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0" name="กล่องข้อความ 1">
          <a:extLst>
            <a:ext uri="{FF2B5EF4-FFF2-40B4-BE49-F238E27FC236}">
              <a16:creationId xmlns:a16="http://schemas.microsoft.com/office/drawing/2014/main" id="{2BD28DC0-71AC-4F16-862F-EBB271DA7AA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1" name="กล่องข้อความ 1">
          <a:extLst>
            <a:ext uri="{FF2B5EF4-FFF2-40B4-BE49-F238E27FC236}">
              <a16:creationId xmlns:a16="http://schemas.microsoft.com/office/drawing/2014/main" id="{4B232056-2AFC-4CF4-9C07-8838CC46B87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2" name="กล่องข้อความ 1">
          <a:extLst>
            <a:ext uri="{FF2B5EF4-FFF2-40B4-BE49-F238E27FC236}">
              <a16:creationId xmlns:a16="http://schemas.microsoft.com/office/drawing/2014/main" id="{EE3D6369-A23A-48AD-88A8-AB7771D4DB4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3" name="กล่องข้อความ 1">
          <a:extLst>
            <a:ext uri="{FF2B5EF4-FFF2-40B4-BE49-F238E27FC236}">
              <a16:creationId xmlns:a16="http://schemas.microsoft.com/office/drawing/2014/main" id="{35941277-436A-4A56-A9BA-55F10CB4A05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4" name="กล่องข้อความ 1">
          <a:extLst>
            <a:ext uri="{FF2B5EF4-FFF2-40B4-BE49-F238E27FC236}">
              <a16:creationId xmlns:a16="http://schemas.microsoft.com/office/drawing/2014/main" id="{EA9543E4-62A5-4379-8F80-D4CC89B3EA4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5" name="กล่องข้อความ 1">
          <a:extLst>
            <a:ext uri="{FF2B5EF4-FFF2-40B4-BE49-F238E27FC236}">
              <a16:creationId xmlns:a16="http://schemas.microsoft.com/office/drawing/2014/main" id="{E440842A-CFC3-4551-B50A-405A5F0A95C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6" name="กล่องข้อความ 1">
          <a:extLst>
            <a:ext uri="{FF2B5EF4-FFF2-40B4-BE49-F238E27FC236}">
              <a16:creationId xmlns:a16="http://schemas.microsoft.com/office/drawing/2014/main" id="{9B45F92D-E459-4439-8947-078B26289A7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7" name="กล่องข้อความ 1">
          <a:extLst>
            <a:ext uri="{FF2B5EF4-FFF2-40B4-BE49-F238E27FC236}">
              <a16:creationId xmlns:a16="http://schemas.microsoft.com/office/drawing/2014/main" id="{A5D62DA3-BAA7-413E-ADB5-671D39B529E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8" name="กล่องข้อความ 1">
          <a:extLst>
            <a:ext uri="{FF2B5EF4-FFF2-40B4-BE49-F238E27FC236}">
              <a16:creationId xmlns:a16="http://schemas.microsoft.com/office/drawing/2014/main" id="{D120F81F-D959-42D5-A675-16822E63476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9" name="กล่องข้อความ 1">
          <a:extLst>
            <a:ext uri="{FF2B5EF4-FFF2-40B4-BE49-F238E27FC236}">
              <a16:creationId xmlns:a16="http://schemas.microsoft.com/office/drawing/2014/main" id="{0A56874F-28E7-4416-A105-22D6B959C67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0" name="กล่องข้อความ 1">
          <a:extLst>
            <a:ext uri="{FF2B5EF4-FFF2-40B4-BE49-F238E27FC236}">
              <a16:creationId xmlns:a16="http://schemas.microsoft.com/office/drawing/2014/main" id="{3A09020B-C034-4CC4-A832-4471A649F05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1" name="กล่องข้อความ 1">
          <a:extLst>
            <a:ext uri="{FF2B5EF4-FFF2-40B4-BE49-F238E27FC236}">
              <a16:creationId xmlns:a16="http://schemas.microsoft.com/office/drawing/2014/main" id="{CF824A2A-9543-4DF4-B912-55F26049295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2" name="กล่องข้อความ 1">
          <a:extLst>
            <a:ext uri="{FF2B5EF4-FFF2-40B4-BE49-F238E27FC236}">
              <a16:creationId xmlns:a16="http://schemas.microsoft.com/office/drawing/2014/main" id="{C4C04F3D-35F7-4536-83A2-3D68D29F9F8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3" name="กล่องข้อความ 1">
          <a:extLst>
            <a:ext uri="{FF2B5EF4-FFF2-40B4-BE49-F238E27FC236}">
              <a16:creationId xmlns:a16="http://schemas.microsoft.com/office/drawing/2014/main" id="{02B85414-08BE-4346-8C82-86314535302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4" name="กล่องข้อความ 1">
          <a:extLst>
            <a:ext uri="{FF2B5EF4-FFF2-40B4-BE49-F238E27FC236}">
              <a16:creationId xmlns:a16="http://schemas.microsoft.com/office/drawing/2014/main" id="{48725E4A-7B47-4DEE-AE94-B06EDA91B82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5" name="กล่องข้อความ 1">
          <a:extLst>
            <a:ext uri="{FF2B5EF4-FFF2-40B4-BE49-F238E27FC236}">
              <a16:creationId xmlns:a16="http://schemas.microsoft.com/office/drawing/2014/main" id="{6AD60A15-ED4E-4E4E-9701-938D78824CA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6" name="กล่องข้อความ 1">
          <a:extLst>
            <a:ext uri="{FF2B5EF4-FFF2-40B4-BE49-F238E27FC236}">
              <a16:creationId xmlns:a16="http://schemas.microsoft.com/office/drawing/2014/main" id="{6E825D36-07E9-4BE2-818A-06691FBAFEB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7" name="กล่องข้อความ 1">
          <a:extLst>
            <a:ext uri="{FF2B5EF4-FFF2-40B4-BE49-F238E27FC236}">
              <a16:creationId xmlns:a16="http://schemas.microsoft.com/office/drawing/2014/main" id="{DE29561E-BC19-4E78-B424-0BBB4C48799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8" name="กล่องข้อความ 1">
          <a:extLst>
            <a:ext uri="{FF2B5EF4-FFF2-40B4-BE49-F238E27FC236}">
              <a16:creationId xmlns:a16="http://schemas.microsoft.com/office/drawing/2014/main" id="{8A787903-024A-44C3-874F-8B8A518A61A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9" name="กล่องข้อความ 1">
          <a:extLst>
            <a:ext uri="{FF2B5EF4-FFF2-40B4-BE49-F238E27FC236}">
              <a16:creationId xmlns:a16="http://schemas.microsoft.com/office/drawing/2014/main" id="{9986A260-0800-4C3C-BE58-ECC0915C527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0" name="กล่องข้อความ 1">
          <a:extLst>
            <a:ext uri="{FF2B5EF4-FFF2-40B4-BE49-F238E27FC236}">
              <a16:creationId xmlns:a16="http://schemas.microsoft.com/office/drawing/2014/main" id="{A755511E-C23B-41E7-985B-A1E543529AE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1" name="กล่องข้อความ 1">
          <a:extLst>
            <a:ext uri="{FF2B5EF4-FFF2-40B4-BE49-F238E27FC236}">
              <a16:creationId xmlns:a16="http://schemas.microsoft.com/office/drawing/2014/main" id="{E73633C8-FD3D-431E-89E1-7C1098CC1E5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2" name="กล่องข้อความ 1">
          <a:extLst>
            <a:ext uri="{FF2B5EF4-FFF2-40B4-BE49-F238E27FC236}">
              <a16:creationId xmlns:a16="http://schemas.microsoft.com/office/drawing/2014/main" id="{C9107EFF-F510-41B8-9986-C1256EF0413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3" name="กล่องข้อความ 1">
          <a:extLst>
            <a:ext uri="{FF2B5EF4-FFF2-40B4-BE49-F238E27FC236}">
              <a16:creationId xmlns:a16="http://schemas.microsoft.com/office/drawing/2014/main" id="{8364D206-34D6-46AB-A81B-5A04B576E30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4" name="กล่องข้อความ 1">
          <a:extLst>
            <a:ext uri="{FF2B5EF4-FFF2-40B4-BE49-F238E27FC236}">
              <a16:creationId xmlns:a16="http://schemas.microsoft.com/office/drawing/2014/main" id="{68C63881-B884-41B8-AE0F-DB7060A8C9A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5" name="กล่องข้อความ 1">
          <a:extLst>
            <a:ext uri="{FF2B5EF4-FFF2-40B4-BE49-F238E27FC236}">
              <a16:creationId xmlns:a16="http://schemas.microsoft.com/office/drawing/2014/main" id="{05127A1A-F143-436B-8439-DCDCBD4B4B1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6" name="กล่องข้อความ 1">
          <a:extLst>
            <a:ext uri="{FF2B5EF4-FFF2-40B4-BE49-F238E27FC236}">
              <a16:creationId xmlns:a16="http://schemas.microsoft.com/office/drawing/2014/main" id="{931F7004-8D54-4E7F-8FAA-B10B5294E95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7" name="กล่องข้อความ 1">
          <a:extLst>
            <a:ext uri="{FF2B5EF4-FFF2-40B4-BE49-F238E27FC236}">
              <a16:creationId xmlns:a16="http://schemas.microsoft.com/office/drawing/2014/main" id="{E0C97BD5-691E-4077-9E5B-415D9E37C3A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8" name="กล่องข้อความ 1">
          <a:extLst>
            <a:ext uri="{FF2B5EF4-FFF2-40B4-BE49-F238E27FC236}">
              <a16:creationId xmlns:a16="http://schemas.microsoft.com/office/drawing/2014/main" id="{36C4F5E3-AF9E-432A-BEEE-44C3D6BB766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9" name="กล่องข้อความ 1">
          <a:extLst>
            <a:ext uri="{FF2B5EF4-FFF2-40B4-BE49-F238E27FC236}">
              <a16:creationId xmlns:a16="http://schemas.microsoft.com/office/drawing/2014/main" id="{FCF28761-E94E-4FEE-85B8-4A5F2226752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0" name="กล่องข้อความ 1">
          <a:extLst>
            <a:ext uri="{FF2B5EF4-FFF2-40B4-BE49-F238E27FC236}">
              <a16:creationId xmlns:a16="http://schemas.microsoft.com/office/drawing/2014/main" id="{EE4F68B9-7327-4CBF-9CEE-68DA0E6B8BE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1" name="กล่องข้อความ 1">
          <a:extLst>
            <a:ext uri="{FF2B5EF4-FFF2-40B4-BE49-F238E27FC236}">
              <a16:creationId xmlns:a16="http://schemas.microsoft.com/office/drawing/2014/main" id="{0B7E37F6-5B96-4AD7-B82F-D3E8EA0E43B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2" name="กล่องข้อความ 1">
          <a:extLst>
            <a:ext uri="{FF2B5EF4-FFF2-40B4-BE49-F238E27FC236}">
              <a16:creationId xmlns:a16="http://schemas.microsoft.com/office/drawing/2014/main" id="{B87CC854-C7FB-4EF6-98A4-93C782359A1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3" name="กล่องข้อความ 1">
          <a:extLst>
            <a:ext uri="{FF2B5EF4-FFF2-40B4-BE49-F238E27FC236}">
              <a16:creationId xmlns:a16="http://schemas.microsoft.com/office/drawing/2014/main" id="{77E392F1-BCA7-4EFC-AADA-54680850E61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4" name="กล่องข้อความ 1">
          <a:extLst>
            <a:ext uri="{FF2B5EF4-FFF2-40B4-BE49-F238E27FC236}">
              <a16:creationId xmlns:a16="http://schemas.microsoft.com/office/drawing/2014/main" id="{5A118505-2F5B-4D6A-8C94-B0A9510F40B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5" name="กล่องข้อความ 1">
          <a:extLst>
            <a:ext uri="{FF2B5EF4-FFF2-40B4-BE49-F238E27FC236}">
              <a16:creationId xmlns:a16="http://schemas.microsoft.com/office/drawing/2014/main" id="{13133A05-0023-45F4-B7A9-871B47CBB1E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6" name="กล่องข้อความ 1">
          <a:extLst>
            <a:ext uri="{FF2B5EF4-FFF2-40B4-BE49-F238E27FC236}">
              <a16:creationId xmlns:a16="http://schemas.microsoft.com/office/drawing/2014/main" id="{8C87A370-6629-49C0-87E0-A940B6BEBDF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7" name="กล่องข้อความ 1">
          <a:extLst>
            <a:ext uri="{FF2B5EF4-FFF2-40B4-BE49-F238E27FC236}">
              <a16:creationId xmlns:a16="http://schemas.microsoft.com/office/drawing/2014/main" id="{F8260354-3402-4048-85AF-65A346591BE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8" name="กล่องข้อความ 1">
          <a:extLst>
            <a:ext uri="{FF2B5EF4-FFF2-40B4-BE49-F238E27FC236}">
              <a16:creationId xmlns:a16="http://schemas.microsoft.com/office/drawing/2014/main" id="{D1C03FBD-72E2-4E95-8703-4887535CB80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9" name="กล่องข้อความ 1">
          <a:extLst>
            <a:ext uri="{FF2B5EF4-FFF2-40B4-BE49-F238E27FC236}">
              <a16:creationId xmlns:a16="http://schemas.microsoft.com/office/drawing/2014/main" id="{3F2220ED-0389-49DC-94C8-DE98A66F4C7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0" name="กล่องข้อความ 1">
          <a:extLst>
            <a:ext uri="{FF2B5EF4-FFF2-40B4-BE49-F238E27FC236}">
              <a16:creationId xmlns:a16="http://schemas.microsoft.com/office/drawing/2014/main" id="{00FAD6BA-0081-45B2-8906-2D5AC44F41B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1" name="กล่องข้อความ 1">
          <a:extLst>
            <a:ext uri="{FF2B5EF4-FFF2-40B4-BE49-F238E27FC236}">
              <a16:creationId xmlns:a16="http://schemas.microsoft.com/office/drawing/2014/main" id="{7A6C5AF4-4399-472B-8742-3F5713B4D54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2" name="กล่องข้อความ 1">
          <a:extLst>
            <a:ext uri="{FF2B5EF4-FFF2-40B4-BE49-F238E27FC236}">
              <a16:creationId xmlns:a16="http://schemas.microsoft.com/office/drawing/2014/main" id="{2A462433-752A-444D-B675-FB77AA36FDD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3" name="กล่องข้อความ 1">
          <a:extLst>
            <a:ext uri="{FF2B5EF4-FFF2-40B4-BE49-F238E27FC236}">
              <a16:creationId xmlns:a16="http://schemas.microsoft.com/office/drawing/2014/main" id="{3D2CB62A-24D2-42A3-AF08-2AAB8D6757F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4" name="กล่องข้อความ 1">
          <a:extLst>
            <a:ext uri="{FF2B5EF4-FFF2-40B4-BE49-F238E27FC236}">
              <a16:creationId xmlns:a16="http://schemas.microsoft.com/office/drawing/2014/main" id="{1BA6B208-0370-44D3-83FE-34B78AEEFFF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5" name="กล่องข้อความ 1">
          <a:extLst>
            <a:ext uri="{FF2B5EF4-FFF2-40B4-BE49-F238E27FC236}">
              <a16:creationId xmlns:a16="http://schemas.microsoft.com/office/drawing/2014/main" id="{552EB4E1-B88E-4F1A-8C97-67C9E5761C5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6" name="กล่องข้อความ 1">
          <a:extLst>
            <a:ext uri="{FF2B5EF4-FFF2-40B4-BE49-F238E27FC236}">
              <a16:creationId xmlns:a16="http://schemas.microsoft.com/office/drawing/2014/main" id="{C738A70E-B8EE-42F5-B930-A13C89C98C4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7" name="กล่องข้อความ 1">
          <a:extLst>
            <a:ext uri="{FF2B5EF4-FFF2-40B4-BE49-F238E27FC236}">
              <a16:creationId xmlns:a16="http://schemas.microsoft.com/office/drawing/2014/main" id="{E2066266-8354-4056-877E-779A6EAAC1B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8" name="กล่องข้อความ 1">
          <a:extLst>
            <a:ext uri="{FF2B5EF4-FFF2-40B4-BE49-F238E27FC236}">
              <a16:creationId xmlns:a16="http://schemas.microsoft.com/office/drawing/2014/main" id="{F4A698A9-36DE-4F2E-95F8-ED979787F42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9" name="กล่องข้อความ 1">
          <a:extLst>
            <a:ext uri="{FF2B5EF4-FFF2-40B4-BE49-F238E27FC236}">
              <a16:creationId xmlns:a16="http://schemas.microsoft.com/office/drawing/2014/main" id="{339FB942-73A4-4909-861F-57A61160F1C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0" name="กล่องข้อความ 1">
          <a:extLst>
            <a:ext uri="{FF2B5EF4-FFF2-40B4-BE49-F238E27FC236}">
              <a16:creationId xmlns:a16="http://schemas.microsoft.com/office/drawing/2014/main" id="{DFAC2DE4-5A33-4A28-9DCF-DC9D606B3E3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1" name="กล่องข้อความ 1">
          <a:extLst>
            <a:ext uri="{FF2B5EF4-FFF2-40B4-BE49-F238E27FC236}">
              <a16:creationId xmlns:a16="http://schemas.microsoft.com/office/drawing/2014/main" id="{A69AB5E6-DBFB-42CF-A635-E42B7AC3C2E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2" name="กล่องข้อความ 1">
          <a:extLst>
            <a:ext uri="{FF2B5EF4-FFF2-40B4-BE49-F238E27FC236}">
              <a16:creationId xmlns:a16="http://schemas.microsoft.com/office/drawing/2014/main" id="{2678A209-3290-424B-A2B7-E4100A1C9A8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3" name="กล่องข้อความ 1">
          <a:extLst>
            <a:ext uri="{FF2B5EF4-FFF2-40B4-BE49-F238E27FC236}">
              <a16:creationId xmlns:a16="http://schemas.microsoft.com/office/drawing/2014/main" id="{104B351D-EEDC-4FA0-BC01-61003ABA7C2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4" name="กล่องข้อความ 1">
          <a:extLst>
            <a:ext uri="{FF2B5EF4-FFF2-40B4-BE49-F238E27FC236}">
              <a16:creationId xmlns:a16="http://schemas.microsoft.com/office/drawing/2014/main" id="{6A1AB747-5671-49EC-B180-18BFEAC81A8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5" name="กล่องข้อความ 1">
          <a:extLst>
            <a:ext uri="{FF2B5EF4-FFF2-40B4-BE49-F238E27FC236}">
              <a16:creationId xmlns:a16="http://schemas.microsoft.com/office/drawing/2014/main" id="{89070E5F-19AF-43BD-93F1-90C23E978C4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6" name="กล่องข้อความ 1">
          <a:extLst>
            <a:ext uri="{FF2B5EF4-FFF2-40B4-BE49-F238E27FC236}">
              <a16:creationId xmlns:a16="http://schemas.microsoft.com/office/drawing/2014/main" id="{DD8E725D-8DE2-433F-9603-F57564A556C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7" name="กล่องข้อความ 1">
          <a:extLst>
            <a:ext uri="{FF2B5EF4-FFF2-40B4-BE49-F238E27FC236}">
              <a16:creationId xmlns:a16="http://schemas.microsoft.com/office/drawing/2014/main" id="{36A163AD-72DC-4AE4-A3A5-BC0F7EC6B7C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8" name="กล่องข้อความ 1">
          <a:extLst>
            <a:ext uri="{FF2B5EF4-FFF2-40B4-BE49-F238E27FC236}">
              <a16:creationId xmlns:a16="http://schemas.microsoft.com/office/drawing/2014/main" id="{BF922F6A-630C-490B-A876-98B04E4A51F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9" name="กล่องข้อความ 1">
          <a:extLst>
            <a:ext uri="{FF2B5EF4-FFF2-40B4-BE49-F238E27FC236}">
              <a16:creationId xmlns:a16="http://schemas.microsoft.com/office/drawing/2014/main" id="{98A28A6E-2557-4091-B05A-8F81CABBA7B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0" name="กล่องข้อความ 1">
          <a:extLst>
            <a:ext uri="{FF2B5EF4-FFF2-40B4-BE49-F238E27FC236}">
              <a16:creationId xmlns:a16="http://schemas.microsoft.com/office/drawing/2014/main" id="{46EF95C8-4556-4AA6-B196-E7F3A29F831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1" name="กล่องข้อความ 1">
          <a:extLst>
            <a:ext uri="{FF2B5EF4-FFF2-40B4-BE49-F238E27FC236}">
              <a16:creationId xmlns:a16="http://schemas.microsoft.com/office/drawing/2014/main" id="{78A132BC-A0D0-46BE-ADC2-7EF4D8CD7FB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2" name="กล่องข้อความ 1">
          <a:extLst>
            <a:ext uri="{FF2B5EF4-FFF2-40B4-BE49-F238E27FC236}">
              <a16:creationId xmlns:a16="http://schemas.microsoft.com/office/drawing/2014/main" id="{6BA76F1D-9F05-4373-B539-352F74326CE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3" name="กล่องข้อความ 1">
          <a:extLst>
            <a:ext uri="{FF2B5EF4-FFF2-40B4-BE49-F238E27FC236}">
              <a16:creationId xmlns:a16="http://schemas.microsoft.com/office/drawing/2014/main" id="{16BF8EFA-FEB7-4CB1-AF9A-EAF54238D90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4" name="กล่องข้อความ 1">
          <a:extLst>
            <a:ext uri="{FF2B5EF4-FFF2-40B4-BE49-F238E27FC236}">
              <a16:creationId xmlns:a16="http://schemas.microsoft.com/office/drawing/2014/main" id="{84B88585-3360-4C8B-A922-5968A82EC62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5" name="กล่องข้อความ 1">
          <a:extLst>
            <a:ext uri="{FF2B5EF4-FFF2-40B4-BE49-F238E27FC236}">
              <a16:creationId xmlns:a16="http://schemas.microsoft.com/office/drawing/2014/main" id="{4B66B75F-E355-49F2-8BF9-025D2693A9C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6" name="กล่องข้อความ 1">
          <a:extLst>
            <a:ext uri="{FF2B5EF4-FFF2-40B4-BE49-F238E27FC236}">
              <a16:creationId xmlns:a16="http://schemas.microsoft.com/office/drawing/2014/main" id="{71A51831-F954-4CF4-BDD9-3CC3DD5C92B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7" name="กล่องข้อความ 1">
          <a:extLst>
            <a:ext uri="{FF2B5EF4-FFF2-40B4-BE49-F238E27FC236}">
              <a16:creationId xmlns:a16="http://schemas.microsoft.com/office/drawing/2014/main" id="{2A25DBA0-D131-4DCF-B46C-39026D02467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8" name="กล่องข้อความ 1">
          <a:extLst>
            <a:ext uri="{FF2B5EF4-FFF2-40B4-BE49-F238E27FC236}">
              <a16:creationId xmlns:a16="http://schemas.microsoft.com/office/drawing/2014/main" id="{902F2B3A-4C02-4D24-BEAC-9ADCF3D8574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9" name="กล่องข้อความ 1">
          <a:extLst>
            <a:ext uri="{FF2B5EF4-FFF2-40B4-BE49-F238E27FC236}">
              <a16:creationId xmlns:a16="http://schemas.microsoft.com/office/drawing/2014/main" id="{67542AE3-20D8-4E96-A66C-A154A0C65FA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0" name="กล่องข้อความ 1">
          <a:extLst>
            <a:ext uri="{FF2B5EF4-FFF2-40B4-BE49-F238E27FC236}">
              <a16:creationId xmlns:a16="http://schemas.microsoft.com/office/drawing/2014/main" id="{75B4A1A4-8EAD-49C0-9920-C4AEB397D7B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1" name="กล่องข้อความ 1">
          <a:extLst>
            <a:ext uri="{FF2B5EF4-FFF2-40B4-BE49-F238E27FC236}">
              <a16:creationId xmlns:a16="http://schemas.microsoft.com/office/drawing/2014/main" id="{335A8346-FF44-4384-930D-2EE503E1C78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2" name="กล่องข้อความ 1">
          <a:extLst>
            <a:ext uri="{FF2B5EF4-FFF2-40B4-BE49-F238E27FC236}">
              <a16:creationId xmlns:a16="http://schemas.microsoft.com/office/drawing/2014/main" id="{D19B6099-8D39-4928-A9E7-A9168FE9FF4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3" name="กล่องข้อความ 1">
          <a:extLst>
            <a:ext uri="{FF2B5EF4-FFF2-40B4-BE49-F238E27FC236}">
              <a16:creationId xmlns:a16="http://schemas.microsoft.com/office/drawing/2014/main" id="{1B550F5A-B929-443D-9191-223B24CA4DE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4" name="กล่องข้อความ 1">
          <a:extLst>
            <a:ext uri="{FF2B5EF4-FFF2-40B4-BE49-F238E27FC236}">
              <a16:creationId xmlns:a16="http://schemas.microsoft.com/office/drawing/2014/main" id="{39BC2CCE-1682-4065-8E23-E693117E882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5" name="กล่องข้อความ 1">
          <a:extLst>
            <a:ext uri="{FF2B5EF4-FFF2-40B4-BE49-F238E27FC236}">
              <a16:creationId xmlns:a16="http://schemas.microsoft.com/office/drawing/2014/main" id="{AFC83EC5-CBFD-4ACE-BFB2-C1DFEBC6214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6" name="กล่องข้อความ 1">
          <a:extLst>
            <a:ext uri="{FF2B5EF4-FFF2-40B4-BE49-F238E27FC236}">
              <a16:creationId xmlns:a16="http://schemas.microsoft.com/office/drawing/2014/main" id="{205F7FC6-A5BD-42C6-BF4B-6CFB101FE19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7" name="กล่องข้อความ 1">
          <a:extLst>
            <a:ext uri="{FF2B5EF4-FFF2-40B4-BE49-F238E27FC236}">
              <a16:creationId xmlns:a16="http://schemas.microsoft.com/office/drawing/2014/main" id="{196782CE-BDE3-42C4-9B7C-F957D1B1632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8" name="กล่องข้อความ 1">
          <a:extLst>
            <a:ext uri="{FF2B5EF4-FFF2-40B4-BE49-F238E27FC236}">
              <a16:creationId xmlns:a16="http://schemas.microsoft.com/office/drawing/2014/main" id="{641760B1-1F7E-4204-82E9-E7CACB37A91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9" name="กล่องข้อความ 1">
          <a:extLst>
            <a:ext uri="{FF2B5EF4-FFF2-40B4-BE49-F238E27FC236}">
              <a16:creationId xmlns:a16="http://schemas.microsoft.com/office/drawing/2014/main" id="{CF48544D-3FDF-40E4-9838-F285D0D8CF3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0" name="กล่องข้อความ 1">
          <a:extLst>
            <a:ext uri="{FF2B5EF4-FFF2-40B4-BE49-F238E27FC236}">
              <a16:creationId xmlns:a16="http://schemas.microsoft.com/office/drawing/2014/main" id="{095CE321-5F0A-42C3-BA99-A0E37FD6831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1" name="กล่องข้อความ 1">
          <a:extLst>
            <a:ext uri="{FF2B5EF4-FFF2-40B4-BE49-F238E27FC236}">
              <a16:creationId xmlns:a16="http://schemas.microsoft.com/office/drawing/2014/main" id="{987614BE-1664-4D65-A458-B93288290EF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2" name="กล่องข้อความ 1">
          <a:extLst>
            <a:ext uri="{FF2B5EF4-FFF2-40B4-BE49-F238E27FC236}">
              <a16:creationId xmlns:a16="http://schemas.microsoft.com/office/drawing/2014/main" id="{A9356059-C39A-454C-8A19-C89CF7D292F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3" name="กล่องข้อความ 1">
          <a:extLst>
            <a:ext uri="{FF2B5EF4-FFF2-40B4-BE49-F238E27FC236}">
              <a16:creationId xmlns:a16="http://schemas.microsoft.com/office/drawing/2014/main" id="{DF84931D-D418-48EE-A0FF-C5331D640FF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4" name="กล่องข้อความ 1">
          <a:extLst>
            <a:ext uri="{FF2B5EF4-FFF2-40B4-BE49-F238E27FC236}">
              <a16:creationId xmlns:a16="http://schemas.microsoft.com/office/drawing/2014/main" id="{3D626D74-1B1B-44DD-95E8-A6357EB5B87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5" name="กล่องข้อความ 1">
          <a:extLst>
            <a:ext uri="{FF2B5EF4-FFF2-40B4-BE49-F238E27FC236}">
              <a16:creationId xmlns:a16="http://schemas.microsoft.com/office/drawing/2014/main" id="{264E1FE4-765B-46C5-9C3F-0DE8E457348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6" name="กล่องข้อความ 1">
          <a:extLst>
            <a:ext uri="{FF2B5EF4-FFF2-40B4-BE49-F238E27FC236}">
              <a16:creationId xmlns:a16="http://schemas.microsoft.com/office/drawing/2014/main" id="{932CD4E2-FCB4-4866-9A78-97ADFD82F85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7" name="กล่องข้อความ 1">
          <a:extLst>
            <a:ext uri="{FF2B5EF4-FFF2-40B4-BE49-F238E27FC236}">
              <a16:creationId xmlns:a16="http://schemas.microsoft.com/office/drawing/2014/main" id="{A5368D75-8D01-423A-A653-5128BF596C5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8" name="กล่องข้อความ 1">
          <a:extLst>
            <a:ext uri="{FF2B5EF4-FFF2-40B4-BE49-F238E27FC236}">
              <a16:creationId xmlns:a16="http://schemas.microsoft.com/office/drawing/2014/main" id="{66E9FC9F-24FE-48CA-BAE0-074C3F485EA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9" name="กล่องข้อความ 1">
          <a:extLst>
            <a:ext uri="{FF2B5EF4-FFF2-40B4-BE49-F238E27FC236}">
              <a16:creationId xmlns:a16="http://schemas.microsoft.com/office/drawing/2014/main" id="{DE1FAE8A-0E04-48DE-AEEC-F0EB1C97A6E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0" name="กล่องข้อความ 1">
          <a:extLst>
            <a:ext uri="{FF2B5EF4-FFF2-40B4-BE49-F238E27FC236}">
              <a16:creationId xmlns:a16="http://schemas.microsoft.com/office/drawing/2014/main" id="{B572DAD8-ACDC-4E87-AFF5-909C2C43BCF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1" name="กล่องข้อความ 1">
          <a:extLst>
            <a:ext uri="{FF2B5EF4-FFF2-40B4-BE49-F238E27FC236}">
              <a16:creationId xmlns:a16="http://schemas.microsoft.com/office/drawing/2014/main" id="{5BF53129-A7FC-4BFC-BDC8-FAE8B324528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2" name="กล่องข้อความ 1">
          <a:extLst>
            <a:ext uri="{FF2B5EF4-FFF2-40B4-BE49-F238E27FC236}">
              <a16:creationId xmlns:a16="http://schemas.microsoft.com/office/drawing/2014/main" id="{D810D8D4-D4E1-4E78-B60C-CAA183D1DF5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3" name="กล่องข้อความ 1">
          <a:extLst>
            <a:ext uri="{FF2B5EF4-FFF2-40B4-BE49-F238E27FC236}">
              <a16:creationId xmlns:a16="http://schemas.microsoft.com/office/drawing/2014/main" id="{F311FA36-E9E5-453D-AC9F-7BA024C974E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4" name="กล่องข้อความ 1">
          <a:extLst>
            <a:ext uri="{FF2B5EF4-FFF2-40B4-BE49-F238E27FC236}">
              <a16:creationId xmlns:a16="http://schemas.microsoft.com/office/drawing/2014/main" id="{BFD33B9F-5D75-40D5-ACD2-C9C5DDACE9A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5" name="กล่องข้อความ 1">
          <a:extLst>
            <a:ext uri="{FF2B5EF4-FFF2-40B4-BE49-F238E27FC236}">
              <a16:creationId xmlns:a16="http://schemas.microsoft.com/office/drawing/2014/main" id="{05A60180-6680-42A5-8227-B037825FEE9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6" name="กล่องข้อความ 1">
          <a:extLst>
            <a:ext uri="{FF2B5EF4-FFF2-40B4-BE49-F238E27FC236}">
              <a16:creationId xmlns:a16="http://schemas.microsoft.com/office/drawing/2014/main" id="{7B03DA26-81DD-41B2-B83C-2562DAE7309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7" name="กล่องข้อความ 1">
          <a:extLst>
            <a:ext uri="{FF2B5EF4-FFF2-40B4-BE49-F238E27FC236}">
              <a16:creationId xmlns:a16="http://schemas.microsoft.com/office/drawing/2014/main" id="{F602B4FC-38D6-4B4D-91A7-16DB2B13881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8" name="กล่องข้อความ 1">
          <a:extLst>
            <a:ext uri="{FF2B5EF4-FFF2-40B4-BE49-F238E27FC236}">
              <a16:creationId xmlns:a16="http://schemas.microsoft.com/office/drawing/2014/main" id="{22978EBD-B0A5-4FF7-893C-1D635BB40ED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9" name="กล่องข้อความ 1">
          <a:extLst>
            <a:ext uri="{FF2B5EF4-FFF2-40B4-BE49-F238E27FC236}">
              <a16:creationId xmlns:a16="http://schemas.microsoft.com/office/drawing/2014/main" id="{4785BDD7-D6F3-4442-9FC3-7669BC97C5F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0" name="กล่องข้อความ 1">
          <a:extLst>
            <a:ext uri="{FF2B5EF4-FFF2-40B4-BE49-F238E27FC236}">
              <a16:creationId xmlns:a16="http://schemas.microsoft.com/office/drawing/2014/main" id="{6F739EBA-DA4D-487A-9D8A-031A0FA85C9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1" name="กล่องข้อความ 1">
          <a:extLst>
            <a:ext uri="{FF2B5EF4-FFF2-40B4-BE49-F238E27FC236}">
              <a16:creationId xmlns:a16="http://schemas.microsoft.com/office/drawing/2014/main" id="{47136B72-F4B8-48D7-84AB-DEFEF1DE720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2" name="กล่องข้อความ 1">
          <a:extLst>
            <a:ext uri="{FF2B5EF4-FFF2-40B4-BE49-F238E27FC236}">
              <a16:creationId xmlns:a16="http://schemas.microsoft.com/office/drawing/2014/main" id="{580B193E-F186-4B56-9134-4673A6C32B6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3" name="กล่องข้อความ 1">
          <a:extLst>
            <a:ext uri="{FF2B5EF4-FFF2-40B4-BE49-F238E27FC236}">
              <a16:creationId xmlns:a16="http://schemas.microsoft.com/office/drawing/2014/main" id="{DD95D064-8391-44A6-B9B3-210A65BE0B4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4" name="กล่องข้อความ 1">
          <a:extLst>
            <a:ext uri="{FF2B5EF4-FFF2-40B4-BE49-F238E27FC236}">
              <a16:creationId xmlns:a16="http://schemas.microsoft.com/office/drawing/2014/main" id="{EA051E1C-28CC-467E-8E70-12E212BBFCA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5" name="กล่องข้อความ 1">
          <a:extLst>
            <a:ext uri="{FF2B5EF4-FFF2-40B4-BE49-F238E27FC236}">
              <a16:creationId xmlns:a16="http://schemas.microsoft.com/office/drawing/2014/main" id="{04F3A5CB-9555-4E59-B3B1-2D1B6EF0FC6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6" name="กล่องข้อความ 1">
          <a:extLst>
            <a:ext uri="{FF2B5EF4-FFF2-40B4-BE49-F238E27FC236}">
              <a16:creationId xmlns:a16="http://schemas.microsoft.com/office/drawing/2014/main" id="{F2964B78-30CF-4221-8666-C58F8F4FA8E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7" name="กล่องข้อความ 1">
          <a:extLst>
            <a:ext uri="{FF2B5EF4-FFF2-40B4-BE49-F238E27FC236}">
              <a16:creationId xmlns:a16="http://schemas.microsoft.com/office/drawing/2014/main" id="{0BED33E0-72AB-4753-95BA-458676D3702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8" name="กล่องข้อความ 1">
          <a:extLst>
            <a:ext uri="{FF2B5EF4-FFF2-40B4-BE49-F238E27FC236}">
              <a16:creationId xmlns:a16="http://schemas.microsoft.com/office/drawing/2014/main" id="{BC2CD98E-5F3E-47B1-B05F-D1F644C7472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9" name="กล่องข้อความ 1">
          <a:extLst>
            <a:ext uri="{FF2B5EF4-FFF2-40B4-BE49-F238E27FC236}">
              <a16:creationId xmlns:a16="http://schemas.microsoft.com/office/drawing/2014/main" id="{ECCDDD1A-E6B4-46BF-9554-1714DE8A58C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0" name="กล่องข้อความ 1">
          <a:extLst>
            <a:ext uri="{FF2B5EF4-FFF2-40B4-BE49-F238E27FC236}">
              <a16:creationId xmlns:a16="http://schemas.microsoft.com/office/drawing/2014/main" id="{842C51A8-0DC9-434B-BBB8-BF67B1FFD05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1" name="กล่องข้อความ 1">
          <a:extLst>
            <a:ext uri="{FF2B5EF4-FFF2-40B4-BE49-F238E27FC236}">
              <a16:creationId xmlns:a16="http://schemas.microsoft.com/office/drawing/2014/main" id="{27C41D81-3F79-4DCB-9C8C-33A81B5130D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2" name="กล่องข้อความ 1">
          <a:extLst>
            <a:ext uri="{FF2B5EF4-FFF2-40B4-BE49-F238E27FC236}">
              <a16:creationId xmlns:a16="http://schemas.microsoft.com/office/drawing/2014/main" id="{78D5CF7D-288A-4832-89CB-B2685D3BB0B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3" name="กล่องข้อความ 1">
          <a:extLst>
            <a:ext uri="{FF2B5EF4-FFF2-40B4-BE49-F238E27FC236}">
              <a16:creationId xmlns:a16="http://schemas.microsoft.com/office/drawing/2014/main" id="{90B8CEFA-8ACC-42C6-AE3D-067412C9074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4" name="กล่องข้อความ 1">
          <a:extLst>
            <a:ext uri="{FF2B5EF4-FFF2-40B4-BE49-F238E27FC236}">
              <a16:creationId xmlns:a16="http://schemas.microsoft.com/office/drawing/2014/main" id="{29189B68-C990-420B-9F69-33C39849E48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5" name="กล่องข้อความ 1">
          <a:extLst>
            <a:ext uri="{FF2B5EF4-FFF2-40B4-BE49-F238E27FC236}">
              <a16:creationId xmlns:a16="http://schemas.microsoft.com/office/drawing/2014/main" id="{D81CAABC-24A0-42BE-93E0-564B4552532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6" name="กล่องข้อความ 1">
          <a:extLst>
            <a:ext uri="{FF2B5EF4-FFF2-40B4-BE49-F238E27FC236}">
              <a16:creationId xmlns:a16="http://schemas.microsoft.com/office/drawing/2014/main" id="{38F98E06-BE9B-4244-BFEB-D0BD4198F7B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7" name="กล่องข้อความ 1">
          <a:extLst>
            <a:ext uri="{FF2B5EF4-FFF2-40B4-BE49-F238E27FC236}">
              <a16:creationId xmlns:a16="http://schemas.microsoft.com/office/drawing/2014/main" id="{14C1E2A2-B7E0-4819-AF68-72A5B7C13DC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8" name="กล่องข้อความ 1">
          <a:extLst>
            <a:ext uri="{FF2B5EF4-FFF2-40B4-BE49-F238E27FC236}">
              <a16:creationId xmlns:a16="http://schemas.microsoft.com/office/drawing/2014/main" id="{F8CE05D6-AC23-4391-A40F-66E9DD2332B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9" name="กล่องข้อความ 1">
          <a:extLst>
            <a:ext uri="{FF2B5EF4-FFF2-40B4-BE49-F238E27FC236}">
              <a16:creationId xmlns:a16="http://schemas.microsoft.com/office/drawing/2014/main" id="{59D51A95-60CD-4418-A418-3E74AAD13FF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0" name="กล่องข้อความ 1">
          <a:extLst>
            <a:ext uri="{FF2B5EF4-FFF2-40B4-BE49-F238E27FC236}">
              <a16:creationId xmlns:a16="http://schemas.microsoft.com/office/drawing/2014/main" id="{6E627622-2FB3-4978-A4E3-E34CACC9C59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1" name="กล่องข้อความ 1">
          <a:extLst>
            <a:ext uri="{FF2B5EF4-FFF2-40B4-BE49-F238E27FC236}">
              <a16:creationId xmlns:a16="http://schemas.microsoft.com/office/drawing/2014/main" id="{6B022400-A316-4CF4-8CE2-86A459956A8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2" name="กล่องข้อความ 1">
          <a:extLst>
            <a:ext uri="{FF2B5EF4-FFF2-40B4-BE49-F238E27FC236}">
              <a16:creationId xmlns:a16="http://schemas.microsoft.com/office/drawing/2014/main" id="{1409D4E5-4E57-4B5B-9A94-9EE807B9590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3" name="กล่องข้อความ 1">
          <a:extLst>
            <a:ext uri="{FF2B5EF4-FFF2-40B4-BE49-F238E27FC236}">
              <a16:creationId xmlns:a16="http://schemas.microsoft.com/office/drawing/2014/main" id="{26076073-100B-4245-9C1F-2555A98DDE2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4" name="กล่องข้อความ 1">
          <a:extLst>
            <a:ext uri="{FF2B5EF4-FFF2-40B4-BE49-F238E27FC236}">
              <a16:creationId xmlns:a16="http://schemas.microsoft.com/office/drawing/2014/main" id="{733C5F25-076D-47E3-8E6B-8D31EEA3746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5" name="กล่องข้อความ 1">
          <a:extLst>
            <a:ext uri="{FF2B5EF4-FFF2-40B4-BE49-F238E27FC236}">
              <a16:creationId xmlns:a16="http://schemas.microsoft.com/office/drawing/2014/main" id="{EA55148C-AC76-4F1A-902B-C9545AF63FB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6" name="กล่องข้อความ 1">
          <a:extLst>
            <a:ext uri="{FF2B5EF4-FFF2-40B4-BE49-F238E27FC236}">
              <a16:creationId xmlns:a16="http://schemas.microsoft.com/office/drawing/2014/main" id="{C925D109-2D0F-40AA-B40D-FFD74B144C5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7" name="กล่องข้อความ 1">
          <a:extLst>
            <a:ext uri="{FF2B5EF4-FFF2-40B4-BE49-F238E27FC236}">
              <a16:creationId xmlns:a16="http://schemas.microsoft.com/office/drawing/2014/main" id="{22273DBB-155D-4873-ADA2-D685D0022C6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8" name="กล่องข้อความ 1">
          <a:extLst>
            <a:ext uri="{FF2B5EF4-FFF2-40B4-BE49-F238E27FC236}">
              <a16:creationId xmlns:a16="http://schemas.microsoft.com/office/drawing/2014/main" id="{1326AE6C-0A93-4715-884B-2CCA2D1F772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9" name="กล่องข้อความ 1">
          <a:extLst>
            <a:ext uri="{FF2B5EF4-FFF2-40B4-BE49-F238E27FC236}">
              <a16:creationId xmlns:a16="http://schemas.microsoft.com/office/drawing/2014/main" id="{A41947CD-1026-4E09-B609-3815A37C049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0" name="กล่องข้อความ 1">
          <a:extLst>
            <a:ext uri="{FF2B5EF4-FFF2-40B4-BE49-F238E27FC236}">
              <a16:creationId xmlns:a16="http://schemas.microsoft.com/office/drawing/2014/main" id="{3F490E69-48A3-4CD2-BAB5-D0671BDB7EB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1" name="กล่องข้อความ 1">
          <a:extLst>
            <a:ext uri="{FF2B5EF4-FFF2-40B4-BE49-F238E27FC236}">
              <a16:creationId xmlns:a16="http://schemas.microsoft.com/office/drawing/2014/main" id="{806AA542-324D-4A94-92C2-E8E0653B960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2" name="กล่องข้อความ 1">
          <a:extLst>
            <a:ext uri="{FF2B5EF4-FFF2-40B4-BE49-F238E27FC236}">
              <a16:creationId xmlns:a16="http://schemas.microsoft.com/office/drawing/2014/main" id="{C7446D29-C056-4116-A147-F3D39591A4A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3" name="กล่องข้อความ 1">
          <a:extLst>
            <a:ext uri="{FF2B5EF4-FFF2-40B4-BE49-F238E27FC236}">
              <a16:creationId xmlns:a16="http://schemas.microsoft.com/office/drawing/2014/main" id="{CCB4019E-16BE-4B65-94BB-70CEB8F6036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4" name="กล่องข้อความ 1">
          <a:extLst>
            <a:ext uri="{FF2B5EF4-FFF2-40B4-BE49-F238E27FC236}">
              <a16:creationId xmlns:a16="http://schemas.microsoft.com/office/drawing/2014/main" id="{833BFDF4-F67A-4432-8EA4-31C6D182D44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5" name="กล่องข้อความ 1">
          <a:extLst>
            <a:ext uri="{FF2B5EF4-FFF2-40B4-BE49-F238E27FC236}">
              <a16:creationId xmlns:a16="http://schemas.microsoft.com/office/drawing/2014/main" id="{BD8A4EFB-B9FE-445E-BF8B-936F58D5F24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6" name="กล่องข้อความ 1">
          <a:extLst>
            <a:ext uri="{FF2B5EF4-FFF2-40B4-BE49-F238E27FC236}">
              <a16:creationId xmlns:a16="http://schemas.microsoft.com/office/drawing/2014/main" id="{60B881D4-A025-436B-872A-EEB385E82AF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7" name="กล่องข้อความ 1">
          <a:extLst>
            <a:ext uri="{FF2B5EF4-FFF2-40B4-BE49-F238E27FC236}">
              <a16:creationId xmlns:a16="http://schemas.microsoft.com/office/drawing/2014/main" id="{937E12EE-456C-422E-9D86-248DFFF878E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8" name="กล่องข้อความ 1">
          <a:extLst>
            <a:ext uri="{FF2B5EF4-FFF2-40B4-BE49-F238E27FC236}">
              <a16:creationId xmlns:a16="http://schemas.microsoft.com/office/drawing/2014/main" id="{2B1A97BB-2995-49E5-B96F-FF85A80A4DE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9" name="กล่องข้อความ 1">
          <a:extLst>
            <a:ext uri="{FF2B5EF4-FFF2-40B4-BE49-F238E27FC236}">
              <a16:creationId xmlns:a16="http://schemas.microsoft.com/office/drawing/2014/main" id="{85F5A06C-35C7-4E3E-9207-09AD0ECED4E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0" name="กล่องข้อความ 1">
          <a:extLst>
            <a:ext uri="{FF2B5EF4-FFF2-40B4-BE49-F238E27FC236}">
              <a16:creationId xmlns:a16="http://schemas.microsoft.com/office/drawing/2014/main" id="{CF1511A0-94DB-47E2-B21C-2B905A92CB2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1" name="กล่องข้อความ 1">
          <a:extLst>
            <a:ext uri="{FF2B5EF4-FFF2-40B4-BE49-F238E27FC236}">
              <a16:creationId xmlns:a16="http://schemas.microsoft.com/office/drawing/2014/main" id="{77AF6ACC-E502-4014-8EEB-E0327756FF2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2" name="กล่องข้อความ 1">
          <a:extLst>
            <a:ext uri="{FF2B5EF4-FFF2-40B4-BE49-F238E27FC236}">
              <a16:creationId xmlns:a16="http://schemas.microsoft.com/office/drawing/2014/main" id="{44B6459E-67B2-4058-B948-C1F1C8F3152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3" name="กล่องข้อความ 1">
          <a:extLst>
            <a:ext uri="{FF2B5EF4-FFF2-40B4-BE49-F238E27FC236}">
              <a16:creationId xmlns:a16="http://schemas.microsoft.com/office/drawing/2014/main" id="{5A38567F-D27C-4C2C-91B2-CADA54F2388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4" name="กล่องข้อความ 1">
          <a:extLst>
            <a:ext uri="{FF2B5EF4-FFF2-40B4-BE49-F238E27FC236}">
              <a16:creationId xmlns:a16="http://schemas.microsoft.com/office/drawing/2014/main" id="{6E10CFD2-A769-46B2-B687-9ED2AB4A84A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5" name="กล่องข้อความ 1">
          <a:extLst>
            <a:ext uri="{FF2B5EF4-FFF2-40B4-BE49-F238E27FC236}">
              <a16:creationId xmlns:a16="http://schemas.microsoft.com/office/drawing/2014/main" id="{26250173-F38E-405C-9ED1-D0A0E4A781B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6" name="กล่องข้อความ 1">
          <a:extLst>
            <a:ext uri="{FF2B5EF4-FFF2-40B4-BE49-F238E27FC236}">
              <a16:creationId xmlns:a16="http://schemas.microsoft.com/office/drawing/2014/main" id="{D296D133-8633-49E9-A4D3-011E8119D2A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7" name="กล่องข้อความ 1">
          <a:extLst>
            <a:ext uri="{FF2B5EF4-FFF2-40B4-BE49-F238E27FC236}">
              <a16:creationId xmlns:a16="http://schemas.microsoft.com/office/drawing/2014/main" id="{C1740B07-4E04-4287-BD85-4C6125AE82D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8" name="กล่องข้อความ 1">
          <a:extLst>
            <a:ext uri="{FF2B5EF4-FFF2-40B4-BE49-F238E27FC236}">
              <a16:creationId xmlns:a16="http://schemas.microsoft.com/office/drawing/2014/main" id="{33233514-8B48-45DF-83DB-F46A8D66A71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9" name="กล่องข้อความ 1">
          <a:extLst>
            <a:ext uri="{FF2B5EF4-FFF2-40B4-BE49-F238E27FC236}">
              <a16:creationId xmlns:a16="http://schemas.microsoft.com/office/drawing/2014/main" id="{199E92F5-04B6-4413-89A3-D83825BE99E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00" name="กล่องข้อความ 1">
          <a:extLst>
            <a:ext uri="{FF2B5EF4-FFF2-40B4-BE49-F238E27FC236}">
              <a16:creationId xmlns:a16="http://schemas.microsoft.com/office/drawing/2014/main" id="{593B01FB-D0B1-4E64-9FF4-88DD5FCC9E7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01" name="กล่องข้อความ 1">
          <a:extLst>
            <a:ext uri="{FF2B5EF4-FFF2-40B4-BE49-F238E27FC236}">
              <a16:creationId xmlns:a16="http://schemas.microsoft.com/office/drawing/2014/main" id="{3A570836-5152-4426-B9EF-E3B3C38F6D1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02" name="กล่องข้อความ 1">
          <a:extLst>
            <a:ext uri="{FF2B5EF4-FFF2-40B4-BE49-F238E27FC236}">
              <a16:creationId xmlns:a16="http://schemas.microsoft.com/office/drawing/2014/main" id="{ABD4A528-9118-48AF-AA96-4AC23D11181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03" name="กล่องข้อความ 1">
          <a:extLst>
            <a:ext uri="{FF2B5EF4-FFF2-40B4-BE49-F238E27FC236}">
              <a16:creationId xmlns:a16="http://schemas.microsoft.com/office/drawing/2014/main" id="{83AE61B9-0A65-45F5-AF75-F058AAD9929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04" name="กล่องข้อความ 1">
          <a:extLst>
            <a:ext uri="{FF2B5EF4-FFF2-40B4-BE49-F238E27FC236}">
              <a16:creationId xmlns:a16="http://schemas.microsoft.com/office/drawing/2014/main" id="{FC79CFAA-5F5D-4903-A93D-7724D57BDE2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05" name="กล่องข้อความ 1">
          <a:extLst>
            <a:ext uri="{FF2B5EF4-FFF2-40B4-BE49-F238E27FC236}">
              <a16:creationId xmlns:a16="http://schemas.microsoft.com/office/drawing/2014/main" id="{2818ECAE-73D7-4CE2-99CE-7E85AFC7323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06" name="กล่องข้อความ 1">
          <a:extLst>
            <a:ext uri="{FF2B5EF4-FFF2-40B4-BE49-F238E27FC236}">
              <a16:creationId xmlns:a16="http://schemas.microsoft.com/office/drawing/2014/main" id="{D1CE1299-24E1-4508-BB3A-2367DC4D2B8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07" name="กล่องข้อความ 1">
          <a:extLst>
            <a:ext uri="{FF2B5EF4-FFF2-40B4-BE49-F238E27FC236}">
              <a16:creationId xmlns:a16="http://schemas.microsoft.com/office/drawing/2014/main" id="{A1EBD4E3-639E-4090-A694-2605B4555F1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08" name="กล่องข้อความ 1">
          <a:extLst>
            <a:ext uri="{FF2B5EF4-FFF2-40B4-BE49-F238E27FC236}">
              <a16:creationId xmlns:a16="http://schemas.microsoft.com/office/drawing/2014/main" id="{F7425F8D-4B74-4303-B040-47139F9A511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09" name="กล่องข้อความ 1">
          <a:extLst>
            <a:ext uri="{FF2B5EF4-FFF2-40B4-BE49-F238E27FC236}">
              <a16:creationId xmlns:a16="http://schemas.microsoft.com/office/drawing/2014/main" id="{6C25499A-F3AE-469F-8E0D-E478AB1A9F5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10" name="กล่องข้อความ 1">
          <a:extLst>
            <a:ext uri="{FF2B5EF4-FFF2-40B4-BE49-F238E27FC236}">
              <a16:creationId xmlns:a16="http://schemas.microsoft.com/office/drawing/2014/main" id="{20887B39-B5A3-46D1-A6EF-052BA301C06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11" name="กล่องข้อความ 1">
          <a:extLst>
            <a:ext uri="{FF2B5EF4-FFF2-40B4-BE49-F238E27FC236}">
              <a16:creationId xmlns:a16="http://schemas.microsoft.com/office/drawing/2014/main" id="{8B0203A4-760C-4F41-ADDD-4F5A3F48704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12" name="กล่องข้อความ 1">
          <a:extLst>
            <a:ext uri="{FF2B5EF4-FFF2-40B4-BE49-F238E27FC236}">
              <a16:creationId xmlns:a16="http://schemas.microsoft.com/office/drawing/2014/main" id="{84342FFC-D9AD-410B-B527-07022ADC06F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13" name="กล่องข้อความ 1">
          <a:extLst>
            <a:ext uri="{FF2B5EF4-FFF2-40B4-BE49-F238E27FC236}">
              <a16:creationId xmlns:a16="http://schemas.microsoft.com/office/drawing/2014/main" id="{34B47972-860F-42D9-BF68-0B0F4B872B8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14" name="กล่องข้อความ 1">
          <a:extLst>
            <a:ext uri="{FF2B5EF4-FFF2-40B4-BE49-F238E27FC236}">
              <a16:creationId xmlns:a16="http://schemas.microsoft.com/office/drawing/2014/main" id="{A40A35FB-AE01-4B80-92F6-6BE261E76DA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15" name="กล่องข้อความ 1">
          <a:extLst>
            <a:ext uri="{FF2B5EF4-FFF2-40B4-BE49-F238E27FC236}">
              <a16:creationId xmlns:a16="http://schemas.microsoft.com/office/drawing/2014/main" id="{DAA78F7D-7DF2-4532-8CA9-24A29A7DF79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16" name="กล่องข้อความ 1">
          <a:extLst>
            <a:ext uri="{FF2B5EF4-FFF2-40B4-BE49-F238E27FC236}">
              <a16:creationId xmlns:a16="http://schemas.microsoft.com/office/drawing/2014/main" id="{9347E024-079E-4902-A161-1E946A67E05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17" name="กล่องข้อความ 1">
          <a:extLst>
            <a:ext uri="{FF2B5EF4-FFF2-40B4-BE49-F238E27FC236}">
              <a16:creationId xmlns:a16="http://schemas.microsoft.com/office/drawing/2014/main" id="{A5822679-D09F-4F88-8CBD-F9106186D1C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18" name="กล่องข้อความ 1">
          <a:extLst>
            <a:ext uri="{FF2B5EF4-FFF2-40B4-BE49-F238E27FC236}">
              <a16:creationId xmlns:a16="http://schemas.microsoft.com/office/drawing/2014/main" id="{30B6D955-9F5C-4000-BA0B-290B8731964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19" name="กล่องข้อความ 1">
          <a:extLst>
            <a:ext uri="{FF2B5EF4-FFF2-40B4-BE49-F238E27FC236}">
              <a16:creationId xmlns:a16="http://schemas.microsoft.com/office/drawing/2014/main" id="{B9DA3EA3-640C-4104-B793-F3F234042FE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20" name="กล่องข้อความ 1">
          <a:extLst>
            <a:ext uri="{FF2B5EF4-FFF2-40B4-BE49-F238E27FC236}">
              <a16:creationId xmlns:a16="http://schemas.microsoft.com/office/drawing/2014/main" id="{E92F8AF8-8B74-4209-A289-B94833030A3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21" name="กล่องข้อความ 1">
          <a:extLst>
            <a:ext uri="{FF2B5EF4-FFF2-40B4-BE49-F238E27FC236}">
              <a16:creationId xmlns:a16="http://schemas.microsoft.com/office/drawing/2014/main" id="{00C43B7F-9108-449A-8386-A93B7C571E8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22" name="กล่องข้อความ 1">
          <a:extLst>
            <a:ext uri="{FF2B5EF4-FFF2-40B4-BE49-F238E27FC236}">
              <a16:creationId xmlns:a16="http://schemas.microsoft.com/office/drawing/2014/main" id="{E99BD43E-FE46-4ABF-AE36-295B91839A3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23" name="กล่องข้อความ 1">
          <a:extLst>
            <a:ext uri="{FF2B5EF4-FFF2-40B4-BE49-F238E27FC236}">
              <a16:creationId xmlns:a16="http://schemas.microsoft.com/office/drawing/2014/main" id="{993B8B4E-AC13-43FE-B3EE-6B7138A5CD2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24" name="กล่องข้อความ 1">
          <a:extLst>
            <a:ext uri="{FF2B5EF4-FFF2-40B4-BE49-F238E27FC236}">
              <a16:creationId xmlns:a16="http://schemas.microsoft.com/office/drawing/2014/main" id="{8BCFF67B-43BE-4D8F-A7DA-A8405E9223D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25" name="กล่องข้อความ 1">
          <a:extLst>
            <a:ext uri="{FF2B5EF4-FFF2-40B4-BE49-F238E27FC236}">
              <a16:creationId xmlns:a16="http://schemas.microsoft.com/office/drawing/2014/main" id="{240C525E-E1BC-406A-96FB-DE8F4729F9E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26" name="กล่องข้อความ 1">
          <a:extLst>
            <a:ext uri="{FF2B5EF4-FFF2-40B4-BE49-F238E27FC236}">
              <a16:creationId xmlns:a16="http://schemas.microsoft.com/office/drawing/2014/main" id="{D5853F8C-3FA3-4365-926F-AF6FAE249AE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27" name="กล่องข้อความ 1">
          <a:extLst>
            <a:ext uri="{FF2B5EF4-FFF2-40B4-BE49-F238E27FC236}">
              <a16:creationId xmlns:a16="http://schemas.microsoft.com/office/drawing/2014/main" id="{52C42170-F994-4ABE-852B-D32E9646E77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28" name="กล่องข้อความ 1">
          <a:extLst>
            <a:ext uri="{FF2B5EF4-FFF2-40B4-BE49-F238E27FC236}">
              <a16:creationId xmlns:a16="http://schemas.microsoft.com/office/drawing/2014/main" id="{CC164A2F-DF1E-4910-81D8-E97340690C3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29" name="กล่องข้อความ 1">
          <a:extLst>
            <a:ext uri="{FF2B5EF4-FFF2-40B4-BE49-F238E27FC236}">
              <a16:creationId xmlns:a16="http://schemas.microsoft.com/office/drawing/2014/main" id="{CAE24B41-C823-4F6F-B23A-466171AE354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30" name="กล่องข้อความ 1">
          <a:extLst>
            <a:ext uri="{FF2B5EF4-FFF2-40B4-BE49-F238E27FC236}">
              <a16:creationId xmlns:a16="http://schemas.microsoft.com/office/drawing/2014/main" id="{0FA83B33-0899-4AB7-BEE4-A1CAD003088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31" name="กล่องข้อความ 1">
          <a:extLst>
            <a:ext uri="{FF2B5EF4-FFF2-40B4-BE49-F238E27FC236}">
              <a16:creationId xmlns:a16="http://schemas.microsoft.com/office/drawing/2014/main" id="{9A22C92A-7176-4221-9232-A09AC4DC3BB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32" name="กล่องข้อความ 1">
          <a:extLst>
            <a:ext uri="{FF2B5EF4-FFF2-40B4-BE49-F238E27FC236}">
              <a16:creationId xmlns:a16="http://schemas.microsoft.com/office/drawing/2014/main" id="{9146E2D8-1865-41A5-8B19-D1ABF5FDD73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33" name="กล่องข้อความ 1">
          <a:extLst>
            <a:ext uri="{FF2B5EF4-FFF2-40B4-BE49-F238E27FC236}">
              <a16:creationId xmlns:a16="http://schemas.microsoft.com/office/drawing/2014/main" id="{746ACD19-B67C-4CAC-A6A9-CC4EBFD296E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34" name="กล่องข้อความ 1">
          <a:extLst>
            <a:ext uri="{FF2B5EF4-FFF2-40B4-BE49-F238E27FC236}">
              <a16:creationId xmlns:a16="http://schemas.microsoft.com/office/drawing/2014/main" id="{86152F47-18B4-4C79-A0DB-B6834E47B5B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35" name="กล่องข้อความ 1">
          <a:extLst>
            <a:ext uri="{FF2B5EF4-FFF2-40B4-BE49-F238E27FC236}">
              <a16:creationId xmlns:a16="http://schemas.microsoft.com/office/drawing/2014/main" id="{91447CB7-B0DB-4D63-AF72-3DE4EA6F306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36" name="กล่องข้อความ 1">
          <a:extLst>
            <a:ext uri="{FF2B5EF4-FFF2-40B4-BE49-F238E27FC236}">
              <a16:creationId xmlns:a16="http://schemas.microsoft.com/office/drawing/2014/main" id="{3FE45463-8728-480F-9FF3-1619E1B4D0D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37" name="กล่องข้อความ 1">
          <a:extLst>
            <a:ext uri="{FF2B5EF4-FFF2-40B4-BE49-F238E27FC236}">
              <a16:creationId xmlns:a16="http://schemas.microsoft.com/office/drawing/2014/main" id="{F7839FA2-D3F0-444B-A703-52C28FE76F5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38" name="กล่องข้อความ 1">
          <a:extLst>
            <a:ext uri="{FF2B5EF4-FFF2-40B4-BE49-F238E27FC236}">
              <a16:creationId xmlns:a16="http://schemas.microsoft.com/office/drawing/2014/main" id="{DE071917-E639-4F85-AFB8-3B8F7F31720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39" name="กล่องข้อความ 1">
          <a:extLst>
            <a:ext uri="{FF2B5EF4-FFF2-40B4-BE49-F238E27FC236}">
              <a16:creationId xmlns:a16="http://schemas.microsoft.com/office/drawing/2014/main" id="{2DDECDBA-63A1-45EB-9B80-CE5F54B015E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40" name="กล่องข้อความ 1">
          <a:extLst>
            <a:ext uri="{FF2B5EF4-FFF2-40B4-BE49-F238E27FC236}">
              <a16:creationId xmlns:a16="http://schemas.microsoft.com/office/drawing/2014/main" id="{0B113E87-2693-4C74-B072-8BF1D9C2CED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41" name="กล่องข้อความ 1">
          <a:extLst>
            <a:ext uri="{FF2B5EF4-FFF2-40B4-BE49-F238E27FC236}">
              <a16:creationId xmlns:a16="http://schemas.microsoft.com/office/drawing/2014/main" id="{BE46624A-3CDE-4AF6-9552-415ACB8B6F5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42" name="กล่องข้อความ 1">
          <a:extLst>
            <a:ext uri="{FF2B5EF4-FFF2-40B4-BE49-F238E27FC236}">
              <a16:creationId xmlns:a16="http://schemas.microsoft.com/office/drawing/2014/main" id="{10D675F7-C9D1-4854-ACDF-871C7BE1904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43" name="กล่องข้อความ 1">
          <a:extLst>
            <a:ext uri="{FF2B5EF4-FFF2-40B4-BE49-F238E27FC236}">
              <a16:creationId xmlns:a16="http://schemas.microsoft.com/office/drawing/2014/main" id="{CD9D0D2D-6442-4FE8-83F6-7338134BB9D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44" name="กล่องข้อความ 1">
          <a:extLst>
            <a:ext uri="{FF2B5EF4-FFF2-40B4-BE49-F238E27FC236}">
              <a16:creationId xmlns:a16="http://schemas.microsoft.com/office/drawing/2014/main" id="{060FB2EB-ED73-4E79-8C2B-F21FB3FE62D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45" name="กล่องข้อความ 1">
          <a:extLst>
            <a:ext uri="{FF2B5EF4-FFF2-40B4-BE49-F238E27FC236}">
              <a16:creationId xmlns:a16="http://schemas.microsoft.com/office/drawing/2014/main" id="{9C2A1F67-10F4-48E5-A887-2C6D2F29A7A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46" name="กล่องข้อความ 1">
          <a:extLst>
            <a:ext uri="{FF2B5EF4-FFF2-40B4-BE49-F238E27FC236}">
              <a16:creationId xmlns:a16="http://schemas.microsoft.com/office/drawing/2014/main" id="{BEAC37AB-8B5B-4C0C-AAC6-57A38867877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47" name="กล่องข้อความ 1">
          <a:extLst>
            <a:ext uri="{FF2B5EF4-FFF2-40B4-BE49-F238E27FC236}">
              <a16:creationId xmlns:a16="http://schemas.microsoft.com/office/drawing/2014/main" id="{AE710CA5-D013-4E1C-891B-ED5F45E2B0D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48" name="กล่องข้อความ 1">
          <a:extLst>
            <a:ext uri="{FF2B5EF4-FFF2-40B4-BE49-F238E27FC236}">
              <a16:creationId xmlns:a16="http://schemas.microsoft.com/office/drawing/2014/main" id="{783C867E-0817-4A12-AD4C-E3ECC484984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49" name="กล่องข้อความ 1">
          <a:extLst>
            <a:ext uri="{FF2B5EF4-FFF2-40B4-BE49-F238E27FC236}">
              <a16:creationId xmlns:a16="http://schemas.microsoft.com/office/drawing/2014/main" id="{DB30FDF9-ED5B-49E6-9FA6-894C9C16E9D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50" name="กล่องข้อความ 1">
          <a:extLst>
            <a:ext uri="{FF2B5EF4-FFF2-40B4-BE49-F238E27FC236}">
              <a16:creationId xmlns:a16="http://schemas.microsoft.com/office/drawing/2014/main" id="{3C0B82F2-1185-4E8C-BEEB-E869CF62D93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51" name="กล่องข้อความ 1">
          <a:extLst>
            <a:ext uri="{FF2B5EF4-FFF2-40B4-BE49-F238E27FC236}">
              <a16:creationId xmlns:a16="http://schemas.microsoft.com/office/drawing/2014/main" id="{ED536DDA-8473-4A2B-BF6C-715DE4ED2FB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52" name="กล่องข้อความ 1">
          <a:extLst>
            <a:ext uri="{FF2B5EF4-FFF2-40B4-BE49-F238E27FC236}">
              <a16:creationId xmlns:a16="http://schemas.microsoft.com/office/drawing/2014/main" id="{75A0C76E-BD73-498C-9AD7-FA0C8AE8F08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53" name="กล่องข้อความ 1">
          <a:extLst>
            <a:ext uri="{FF2B5EF4-FFF2-40B4-BE49-F238E27FC236}">
              <a16:creationId xmlns:a16="http://schemas.microsoft.com/office/drawing/2014/main" id="{C3ED09B6-3F57-401F-926B-A41F2A8A735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54" name="กล่องข้อความ 1">
          <a:extLst>
            <a:ext uri="{FF2B5EF4-FFF2-40B4-BE49-F238E27FC236}">
              <a16:creationId xmlns:a16="http://schemas.microsoft.com/office/drawing/2014/main" id="{CCA3BBB0-D06C-42BF-B7EA-44AB062897C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55" name="กล่องข้อความ 1">
          <a:extLst>
            <a:ext uri="{FF2B5EF4-FFF2-40B4-BE49-F238E27FC236}">
              <a16:creationId xmlns:a16="http://schemas.microsoft.com/office/drawing/2014/main" id="{DEB5E7C4-B0CA-4593-AC7A-8CD044A5CA8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56" name="กล่องข้อความ 1">
          <a:extLst>
            <a:ext uri="{FF2B5EF4-FFF2-40B4-BE49-F238E27FC236}">
              <a16:creationId xmlns:a16="http://schemas.microsoft.com/office/drawing/2014/main" id="{947D9F36-C7C1-45B8-AC05-0E7B633555B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57" name="กล่องข้อความ 1">
          <a:extLst>
            <a:ext uri="{FF2B5EF4-FFF2-40B4-BE49-F238E27FC236}">
              <a16:creationId xmlns:a16="http://schemas.microsoft.com/office/drawing/2014/main" id="{5FD81A4F-33F4-43F4-AA63-BC8186A747A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58" name="กล่องข้อความ 1">
          <a:extLst>
            <a:ext uri="{FF2B5EF4-FFF2-40B4-BE49-F238E27FC236}">
              <a16:creationId xmlns:a16="http://schemas.microsoft.com/office/drawing/2014/main" id="{6F9F7126-5756-434D-93FB-B0609F0E729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59" name="กล่องข้อความ 1">
          <a:extLst>
            <a:ext uri="{FF2B5EF4-FFF2-40B4-BE49-F238E27FC236}">
              <a16:creationId xmlns:a16="http://schemas.microsoft.com/office/drawing/2014/main" id="{15B0DF73-7768-4D9D-AFC8-A795A878866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60" name="กล่องข้อความ 1">
          <a:extLst>
            <a:ext uri="{FF2B5EF4-FFF2-40B4-BE49-F238E27FC236}">
              <a16:creationId xmlns:a16="http://schemas.microsoft.com/office/drawing/2014/main" id="{18791A9B-2437-4F9E-9573-FE5D68BB00B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61" name="กล่องข้อความ 1">
          <a:extLst>
            <a:ext uri="{FF2B5EF4-FFF2-40B4-BE49-F238E27FC236}">
              <a16:creationId xmlns:a16="http://schemas.microsoft.com/office/drawing/2014/main" id="{EC34AA27-2AA0-4488-8479-635CAD14B11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62" name="กล่องข้อความ 1">
          <a:extLst>
            <a:ext uri="{FF2B5EF4-FFF2-40B4-BE49-F238E27FC236}">
              <a16:creationId xmlns:a16="http://schemas.microsoft.com/office/drawing/2014/main" id="{1D0CE958-A2A6-4F30-A849-88D768A9F98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63" name="กล่องข้อความ 1">
          <a:extLst>
            <a:ext uri="{FF2B5EF4-FFF2-40B4-BE49-F238E27FC236}">
              <a16:creationId xmlns:a16="http://schemas.microsoft.com/office/drawing/2014/main" id="{449051C4-A39D-4F4F-99B3-D44852A8786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64" name="กล่องข้อความ 1">
          <a:extLst>
            <a:ext uri="{FF2B5EF4-FFF2-40B4-BE49-F238E27FC236}">
              <a16:creationId xmlns:a16="http://schemas.microsoft.com/office/drawing/2014/main" id="{7183EE27-30A5-477F-9472-52164A9B4EB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65" name="กล่องข้อความ 1">
          <a:extLst>
            <a:ext uri="{FF2B5EF4-FFF2-40B4-BE49-F238E27FC236}">
              <a16:creationId xmlns:a16="http://schemas.microsoft.com/office/drawing/2014/main" id="{92CD0749-016F-46D8-98E4-0A0E41A7507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66" name="กล่องข้อความ 1">
          <a:extLst>
            <a:ext uri="{FF2B5EF4-FFF2-40B4-BE49-F238E27FC236}">
              <a16:creationId xmlns:a16="http://schemas.microsoft.com/office/drawing/2014/main" id="{92F95202-5975-4F86-B592-73FA4FA6453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67" name="กล่องข้อความ 1">
          <a:extLst>
            <a:ext uri="{FF2B5EF4-FFF2-40B4-BE49-F238E27FC236}">
              <a16:creationId xmlns:a16="http://schemas.microsoft.com/office/drawing/2014/main" id="{46BC2C5C-527C-4E2C-AB18-04173213839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68" name="กล่องข้อความ 1">
          <a:extLst>
            <a:ext uri="{FF2B5EF4-FFF2-40B4-BE49-F238E27FC236}">
              <a16:creationId xmlns:a16="http://schemas.microsoft.com/office/drawing/2014/main" id="{95732C4C-6F57-425A-92D9-5D4236840B2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69" name="กล่องข้อความ 1">
          <a:extLst>
            <a:ext uri="{FF2B5EF4-FFF2-40B4-BE49-F238E27FC236}">
              <a16:creationId xmlns:a16="http://schemas.microsoft.com/office/drawing/2014/main" id="{589F865D-D6FA-407E-9FB3-C74844D73A3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70" name="กล่องข้อความ 1">
          <a:extLst>
            <a:ext uri="{FF2B5EF4-FFF2-40B4-BE49-F238E27FC236}">
              <a16:creationId xmlns:a16="http://schemas.microsoft.com/office/drawing/2014/main" id="{F2536B44-9312-4AD0-9116-772D608162C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71" name="กล่องข้อความ 1">
          <a:extLst>
            <a:ext uri="{FF2B5EF4-FFF2-40B4-BE49-F238E27FC236}">
              <a16:creationId xmlns:a16="http://schemas.microsoft.com/office/drawing/2014/main" id="{CED1822E-5111-4BAD-BA18-6B6669B4E45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72" name="กล่องข้อความ 1">
          <a:extLst>
            <a:ext uri="{FF2B5EF4-FFF2-40B4-BE49-F238E27FC236}">
              <a16:creationId xmlns:a16="http://schemas.microsoft.com/office/drawing/2014/main" id="{8B407D04-9B0E-4432-AF22-0189C5BC144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73" name="กล่องข้อความ 1">
          <a:extLst>
            <a:ext uri="{FF2B5EF4-FFF2-40B4-BE49-F238E27FC236}">
              <a16:creationId xmlns:a16="http://schemas.microsoft.com/office/drawing/2014/main" id="{BEC56096-E577-432E-B45F-057027C8C36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74" name="กล่องข้อความ 1">
          <a:extLst>
            <a:ext uri="{FF2B5EF4-FFF2-40B4-BE49-F238E27FC236}">
              <a16:creationId xmlns:a16="http://schemas.microsoft.com/office/drawing/2014/main" id="{392116B2-F2F9-4E2B-BBAA-8164A8DB25B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75" name="กล่องข้อความ 1">
          <a:extLst>
            <a:ext uri="{FF2B5EF4-FFF2-40B4-BE49-F238E27FC236}">
              <a16:creationId xmlns:a16="http://schemas.microsoft.com/office/drawing/2014/main" id="{7E8EA5A5-17DF-4173-91F2-F272AA399BC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76" name="กล่องข้อความ 1">
          <a:extLst>
            <a:ext uri="{FF2B5EF4-FFF2-40B4-BE49-F238E27FC236}">
              <a16:creationId xmlns:a16="http://schemas.microsoft.com/office/drawing/2014/main" id="{5E41F7F8-A352-4979-9450-A174F4554C2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77" name="กล่องข้อความ 1">
          <a:extLst>
            <a:ext uri="{FF2B5EF4-FFF2-40B4-BE49-F238E27FC236}">
              <a16:creationId xmlns:a16="http://schemas.microsoft.com/office/drawing/2014/main" id="{1234BA05-6BD3-4A27-AC44-D4268E6843D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78" name="กล่องข้อความ 1">
          <a:extLst>
            <a:ext uri="{FF2B5EF4-FFF2-40B4-BE49-F238E27FC236}">
              <a16:creationId xmlns:a16="http://schemas.microsoft.com/office/drawing/2014/main" id="{BB3CB435-5D16-43D8-9E99-42179EF9E1D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79" name="กล่องข้อความ 1">
          <a:extLst>
            <a:ext uri="{FF2B5EF4-FFF2-40B4-BE49-F238E27FC236}">
              <a16:creationId xmlns:a16="http://schemas.microsoft.com/office/drawing/2014/main" id="{A3606698-B6D6-4D4D-87EE-B185BD2E738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80" name="กล่องข้อความ 1">
          <a:extLst>
            <a:ext uri="{FF2B5EF4-FFF2-40B4-BE49-F238E27FC236}">
              <a16:creationId xmlns:a16="http://schemas.microsoft.com/office/drawing/2014/main" id="{42FFD1A1-29B8-499C-B00A-1A3A7CE9212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81" name="กล่องข้อความ 1">
          <a:extLst>
            <a:ext uri="{FF2B5EF4-FFF2-40B4-BE49-F238E27FC236}">
              <a16:creationId xmlns:a16="http://schemas.microsoft.com/office/drawing/2014/main" id="{D007E4D8-F04D-4064-946D-0D5BCA09003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82" name="กล่องข้อความ 1">
          <a:extLst>
            <a:ext uri="{FF2B5EF4-FFF2-40B4-BE49-F238E27FC236}">
              <a16:creationId xmlns:a16="http://schemas.microsoft.com/office/drawing/2014/main" id="{A15ACEB2-B717-465F-A339-E6CA45450E2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83" name="กล่องข้อความ 1">
          <a:extLst>
            <a:ext uri="{FF2B5EF4-FFF2-40B4-BE49-F238E27FC236}">
              <a16:creationId xmlns:a16="http://schemas.microsoft.com/office/drawing/2014/main" id="{E75AAC82-D0B3-4AB2-A45E-B33824202E5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84" name="กล่องข้อความ 1">
          <a:extLst>
            <a:ext uri="{FF2B5EF4-FFF2-40B4-BE49-F238E27FC236}">
              <a16:creationId xmlns:a16="http://schemas.microsoft.com/office/drawing/2014/main" id="{70EE8A55-CCE2-4A3B-9D1E-127C06262CD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85" name="กล่องข้อความ 1">
          <a:extLst>
            <a:ext uri="{FF2B5EF4-FFF2-40B4-BE49-F238E27FC236}">
              <a16:creationId xmlns:a16="http://schemas.microsoft.com/office/drawing/2014/main" id="{0040BF16-B0E4-4FDD-B16A-FCB585FF215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86" name="กล่องข้อความ 1">
          <a:extLst>
            <a:ext uri="{FF2B5EF4-FFF2-40B4-BE49-F238E27FC236}">
              <a16:creationId xmlns:a16="http://schemas.microsoft.com/office/drawing/2014/main" id="{23E8E188-F226-47A0-A299-5F036DB3657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87" name="กล่องข้อความ 1">
          <a:extLst>
            <a:ext uri="{FF2B5EF4-FFF2-40B4-BE49-F238E27FC236}">
              <a16:creationId xmlns:a16="http://schemas.microsoft.com/office/drawing/2014/main" id="{08699DF2-CC0D-4437-A128-01E2277D065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88" name="กล่องข้อความ 1">
          <a:extLst>
            <a:ext uri="{FF2B5EF4-FFF2-40B4-BE49-F238E27FC236}">
              <a16:creationId xmlns:a16="http://schemas.microsoft.com/office/drawing/2014/main" id="{48F3FEC7-4524-461B-8DCE-F2F66921D1E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89" name="กล่องข้อความ 1">
          <a:extLst>
            <a:ext uri="{FF2B5EF4-FFF2-40B4-BE49-F238E27FC236}">
              <a16:creationId xmlns:a16="http://schemas.microsoft.com/office/drawing/2014/main" id="{5FF17836-81A0-4AD0-8FCD-B051038498A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90" name="กล่องข้อความ 1">
          <a:extLst>
            <a:ext uri="{FF2B5EF4-FFF2-40B4-BE49-F238E27FC236}">
              <a16:creationId xmlns:a16="http://schemas.microsoft.com/office/drawing/2014/main" id="{A887E898-AFD2-4D33-8803-C92E41DF318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91" name="กล่องข้อความ 1">
          <a:extLst>
            <a:ext uri="{FF2B5EF4-FFF2-40B4-BE49-F238E27FC236}">
              <a16:creationId xmlns:a16="http://schemas.microsoft.com/office/drawing/2014/main" id="{AB39A669-3A49-4D69-8037-900B0DA75B4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92" name="กล่องข้อความ 1">
          <a:extLst>
            <a:ext uri="{FF2B5EF4-FFF2-40B4-BE49-F238E27FC236}">
              <a16:creationId xmlns:a16="http://schemas.microsoft.com/office/drawing/2014/main" id="{8BD370A7-AF02-4062-B4F5-621CBA1DF07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93" name="กล่องข้อความ 1">
          <a:extLst>
            <a:ext uri="{FF2B5EF4-FFF2-40B4-BE49-F238E27FC236}">
              <a16:creationId xmlns:a16="http://schemas.microsoft.com/office/drawing/2014/main" id="{2EEE0704-2859-40D4-A5DE-C75F1C7BE01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94" name="กล่องข้อความ 1">
          <a:extLst>
            <a:ext uri="{FF2B5EF4-FFF2-40B4-BE49-F238E27FC236}">
              <a16:creationId xmlns:a16="http://schemas.microsoft.com/office/drawing/2014/main" id="{58E8F80E-307D-4A72-AA1B-2C7D219A0F2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95" name="กล่องข้อความ 1">
          <a:extLst>
            <a:ext uri="{FF2B5EF4-FFF2-40B4-BE49-F238E27FC236}">
              <a16:creationId xmlns:a16="http://schemas.microsoft.com/office/drawing/2014/main" id="{C3B61E4A-D953-46C3-B71D-6783B4855A6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96" name="กล่องข้อความ 1">
          <a:extLst>
            <a:ext uri="{FF2B5EF4-FFF2-40B4-BE49-F238E27FC236}">
              <a16:creationId xmlns:a16="http://schemas.microsoft.com/office/drawing/2014/main" id="{13AE4FAD-601F-4D42-8834-E191A655268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97" name="กล่องข้อความ 1">
          <a:extLst>
            <a:ext uri="{FF2B5EF4-FFF2-40B4-BE49-F238E27FC236}">
              <a16:creationId xmlns:a16="http://schemas.microsoft.com/office/drawing/2014/main" id="{97B76986-458D-4690-94E5-8317A134E36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98" name="กล่องข้อความ 1">
          <a:extLst>
            <a:ext uri="{FF2B5EF4-FFF2-40B4-BE49-F238E27FC236}">
              <a16:creationId xmlns:a16="http://schemas.microsoft.com/office/drawing/2014/main" id="{E6879A76-4E6E-4B48-B514-59D27DED3AA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299" name="กล่องข้อความ 1">
          <a:extLst>
            <a:ext uri="{FF2B5EF4-FFF2-40B4-BE49-F238E27FC236}">
              <a16:creationId xmlns:a16="http://schemas.microsoft.com/office/drawing/2014/main" id="{BC65D9FA-B634-4E16-A1B3-FCF28FD7210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00" name="กล่องข้อความ 1">
          <a:extLst>
            <a:ext uri="{FF2B5EF4-FFF2-40B4-BE49-F238E27FC236}">
              <a16:creationId xmlns:a16="http://schemas.microsoft.com/office/drawing/2014/main" id="{A814D449-3243-4C93-9F13-7BEE33BA3A8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01" name="กล่องข้อความ 1">
          <a:extLst>
            <a:ext uri="{FF2B5EF4-FFF2-40B4-BE49-F238E27FC236}">
              <a16:creationId xmlns:a16="http://schemas.microsoft.com/office/drawing/2014/main" id="{69D1E4ED-E342-4001-88DA-018FAEB1C69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02" name="กล่องข้อความ 1">
          <a:extLst>
            <a:ext uri="{FF2B5EF4-FFF2-40B4-BE49-F238E27FC236}">
              <a16:creationId xmlns:a16="http://schemas.microsoft.com/office/drawing/2014/main" id="{1BB24920-4F41-454B-9E7F-B1E1ACB08C7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03" name="กล่องข้อความ 1">
          <a:extLst>
            <a:ext uri="{FF2B5EF4-FFF2-40B4-BE49-F238E27FC236}">
              <a16:creationId xmlns:a16="http://schemas.microsoft.com/office/drawing/2014/main" id="{9D9DCBA9-BE5B-4270-97B2-4A7B70F7551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04" name="กล่องข้อความ 1">
          <a:extLst>
            <a:ext uri="{FF2B5EF4-FFF2-40B4-BE49-F238E27FC236}">
              <a16:creationId xmlns:a16="http://schemas.microsoft.com/office/drawing/2014/main" id="{456BB967-0654-41CE-B538-3F027F63538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05" name="กล่องข้อความ 1">
          <a:extLst>
            <a:ext uri="{FF2B5EF4-FFF2-40B4-BE49-F238E27FC236}">
              <a16:creationId xmlns:a16="http://schemas.microsoft.com/office/drawing/2014/main" id="{10173319-D2FC-47DC-9C64-D8C8F4DF49B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06" name="กล่องข้อความ 1">
          <a:extLst>
            <a:ext uri="{FF2B5EF4-FFF2-40B4-BE49-F238E27FC236}">
              <a16:creationId xmlns:a16="http://schemas.microsoft.com/office/drawing/2014/main" id="{76526D5E-65F6-45CC-9A57-EEED053CABD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07" name="กล่องข้อความ 1">
          <a:extLst>
            <a:ext uri="{FF2B5EF4-FFF2-40B4-BE49-F238E27FC236}">
              <a16:creationId xmlns:a16="http://schemas.microsoft.com/office/drawing/2014/main" id="{F78FE3D4-8C36-4E61-9684-B486D2F6276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08" name="กล่องข้อความ 1">
          <a:extLst>
            <a:ext uri="{FF2B5EF4-FFF2-40B4-BE49-F238E27FC236}">
              <a16:creationId xmlns:a16="http://schemas.microsoft.com/office/drawing/2014/main" id="{26AAD4F7-3D46-4D5D-8655-E6F9A02E9CC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09" name="กล่องข้อความ 1">
          <a:extLst>
            <a:ext uri="{FF2B5EF4-FFF2-40B4-BE49-F238E27FC236}">
              <a16:creationId xmlns:a16="http://schemas.microsoft.com/office/drawing/2014/main" id="{0D184D54-2067-4CEF-A09D-2F035B9B7D8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10" name="กล่องข้อความ 1">
          <a:extLst>
            <a:ext uri="{FF2B5EF4-FFF2-40B4-BE49-F238E27FC236}">
              <a16:creationId xmlns:a16="http://schemas.microsoft.com/office/drawing/2014/main" id="{E590BACE-E434-4F27-9CAA-C58EE5E31BE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11" name="กล่องข้อความ 1">
          <a:extLst>
            <a:ext uri="{FF2B5EF4-FFF2-40B4-BE49-F238E27FC236}">
              <a16:creationId xmlns:a16="http://schemas.microsoft.com/office/drawing/2014/main" id="{43C2906E-E09A-4A26-9E91-81E521352CA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12" name="กล่องข้อความ 1">
          <a:extLst>
            <a:ext uri="{FF2B5EF4-FFF2-40B4-BE49-F238E27FC236}">
              <a16:creationId xmlns:a16="http://schemas.microsoft.com/office/drawing/2014/main" id="{E5678874-49E3-4F6E-BADE-2E2CD3E288F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13" name="กล่องข้อความ 1">
          <a:extLst>
            <a:ext uri="{FF2B5EF4-FFF2-40B4-BE49-F238E27FC236}">
              <a16:creationId xmlns:a16="http://schemas.microsoft.com/office/drawing/2014/main" id="{8A0C244C-784D-4094-867D-8DC96590405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14" name="กล่องข้อความ 1">
          <a:extLst>
            <a:ext uri="{FF2B5EF4-FFF2-40B4-BE49-F238E27FC236}">
              <a16:creationId xmlns:a16="http://schemas.microsoft.com/office/drawing/2014/main" id="{C1AC0881-6475-4677-9368-F82758A9066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15" name="กล่องข้อความ 1">
          <a:extLst>
            <a:ext uri="{FF2B5EF4-FFF2-40B4-BE49-F238E27FC236}">
              <a16:creationId xmlns:a16="http://schemas.microsoft.com/office/drawing/2014/main" id="{1085E715-461A-4162-AAA4-A6E9D9ED693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16" name="กล่องข้อความ 1">
          <a:extLst>
            <a:ext uri="{FF2B5EF4-FFF2-40B4-BE49-F238E27FC236}">
              <a16:creationId xmlns:a16="http://schemas.microsoft.com/office/drawing/2014/main" id="{8B0629ED-670D-48E0-B717-5D6797B44D7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17" name="กล่องข้อความ 1">
          <a:extLst>
            <a:ext uri="{FF2B5EF4-FFF2-40B4-BE49-F238E27FC236}">
              <a16:creationId xmlns:a16="http://schemas.microsoft.com/office/drawing/2014/main" id="{99F736A3-BC91-4A39-9C9F-78F729A5098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18" name="กล่องข้อความ 1">
          <a:extLst>
            <a:ext uri="{FF2B5EF4-FFF2-40B4-BE49-F238E27FC236}">
              <a16:creationId xmlns:a16="http://schemas.microsoft.com/office/drawing/2014/main" id="{5FB98B39-392D-4377-A754-B94FF1BF8A4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19" name="กล่องข้อความ 1">
          <a:extLst>
            <a:ext uri="{FF2B5EF4-FFF2-40B4-BE49-F238E27FC236}">
              <a16:creationId xmlns:a16="http://schemas.microsoft.com/office/drawing/2014/main" id="{77C77AE0-62DC-4188-A35E-59E61C514FB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20" name="กล่องข้อความ 1">
          <a:extLst>
            <a:ext uri="{FF2B5EF4-FFF2-40B4-BE49-F238E27FC236}">
              <a16:creationId xmlns:a16="http://schemas.microsoft.com/office/drawing/2014/main" id="{DE750502-735C-4B74-9399-CD525ED5F4A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21" name="กล่องข้อความ 1">
          <a:extLst>
            <a:ext uri="{FF2B5EF4-FFF2-40B4-BE49-F238E27FC236}">
              <a16:creationId xmlns:a16="http://schemas.microsoft.com/office/drawing/2014/main" id="{D1FCCD27-31F0-4860-9BCF-A0E0A0A44DA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22" name="กล่องข้อความ 1">
          <a:extLst>
            <a:ext uri="{FF2B5EF4-FFF2-40B4-BE49-F238E27FC236}">
              <a16:creationId xmlns:a16="http://schemas.microsoft.com/office/drawing/2014/main" id="{85F276F4-7644-48F9-8D31-84F738FB494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23" name="กล่องข้อความ 1">
          <a:extLst>
            <a:ext uri="{FF2B5EF4-FFF2-40B4-BE49-F238E27FC236}">
              <a16:creationId xmlns:a16="http://schemas.microsoft.com/office/drawing/2014/main" id="{0F8733B9-78AF-44A1-99F4-CA207A160C3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24" name="กล่องข้อความ 1">
          <a:extLst>
            <a:ext uri="{FF2B5EF4-FFF2-40B4-BE49-F238E27FC236}">
              <a16:creationId xmlns:a16="http://schemas.microsoft.com/office/drawing/2014/main" id="{AE54B887-E66C-49AC-ACDE-E93EBE566AA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25" name="กล่องข้อความ 1">
          <a:extLst>
            <a:ext uri="{FF2B5EF4-FFF2-40B4-BE49-F238E27FC236}">
              <a16:creationId xmlns:a16="http://schemas.microsoft.com/office/drawing/2014/main" id="{AF3EE274-E42D-4FA0-B9F7-1F3B471D416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26" name="กล่องข้อความ 1">
          <a:extLst>
            <a:ext uri="{FF2B5EF4-FFF2-40B4-BE49-F238E27FC236}">
              <a16:creationId xmlns:a16="http://schemas.microsoft.com/office/drawing/2014/main" id="{8FD2CD9F-19EB-4ACE-8670-77C4E237AE2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27" name="กล่องข้อความ 1">
          <a:extLst>
            <a:ext uri="{FF2B5EF4-FFF2-40B4-BE49-F238E27FC236}">
              <a16:creationId xmlns:a16="http://schemas.microsoft.com/office/drawing/2014/main" id="{606A4C1C-0FA1-4239-BA6A-F3AB2A87ADC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28" name="กล่องข้อความ 1">
          <a:extLst>
            <a:ext uri="{FF2B5EF4-FFF2-40B4-BE49-F238E27FC236}">
              <a16:creationId xmlns:a16="http://schemas.microsoft.com/office/drawing/2014/main" id="{3A751867-3D1E-425D-9620-7D776F804A0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29" name="กล่องข้อความ 1">
          <a:extLst>
            <a:ext uri="{FF2B5EF4-FFF2-40B4-BE49-F238E27FC236}">
              <a16:creationId xmlns:a16="http://schemas.microsoft.com/office/drawing/2014/main" id="{3E3BD0B8-883A-4F85-9F02-FBFAAC2370D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30" name="กล่องข้อความ 1">
          <a:extLst>
            <a:ext uri="{FF2B5EF4-FFF2-40B4-BE49-F238E27FC236}">
              <a16:creationId xmlns:a16="http://schemas.microsoft.com/office/drawing/2014/main" id="{24684541-BC5F-481D-993B-953106C7D6F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31" name="กล่องข้อความ 1">
          <a:extLst>
            <a:ext uri="{FF2B5EF4-FFF2-40B4-BE49-F238E27FC236}">
              <a16:creationId xmlns:a16="http://schemas.microsoft.com/office/drawing/2014/main" id="{DA9941DB-494E-429C-852E-45E6BFF42EF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32" name="กล่องข้อความ 1">
          <a:extLst>
            <a:ext uri="{FF2B5EF4-FFF2-40B4-BE49-F238E27FC236}">
              <a16:creationId xmlns:a16="http://schemas.microsoft.com/office/drawing/2014/main" id="{6A1EAC44-8E7A-4B50-94E1-48705C82015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33" name="กล่องข้อความ 1">
          <a:extLst>
            <a:ext uri="{FF2B5EF4-FFF2-40B4-BE49-F238E27FC236}">
              <a16:creationId xmlns:a16="http://schemas.microsoft.com/office/drawing/2014/main" id="{8C294FD6-D2DA-4C60-AD96-7D621FCC44B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34" name="กล่องข้อความ 1">
          <a:extLst>
            <a:ext uri="{FF2B5EF4-FFF2-40B4-BE49-F238E27FC236}">
              <a16:creationId xmlns:a16="http://schemas.microsoft.com/office/drawing/2014/main" id="{412E04A5-31A6-4149-9BBC-CBCF00C26E5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35" name="กล่องข้อความ 1">
          <a:extLst>
            <a:ext uri="{FF2B5EF4-FFF2-40B4-BE49-F238E27FC236}">
              <a16:creationId xmlns:a16="http://schemas.microsoft.com/office/drawing/2014/main" id="{2DC5A536-5B82-4BAD-8BCF-5B843CC81C2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36" name="กล่องข้อความ 1">
          <a:extLst>
            <a:ext uri="{FF2B5EF4-FFF2-40B4-BE49-F238E27FC236}">
              <a16:creationId xmlns:a16="http://schemas.microsoft.com/office/drawing/2014/main" id="{E46BC39F-840E-40CE-B153-1FACFDD46DC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37" name="กล่องข้อความ 1">
          <a:extLst>
            <a:ext uri="{FF2B5EF4-FFF2-40B4-BE49-F238E27FC236}">
              <a16:creationId xmlns:a16="http://schemas.microsoft.com/office/drawing/2014/main" id="{2365E3C5-E0B7-40A0-976D-7F7755D972D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38" name="กล่องข้อความ 1">
          <a:extLst>
            <a:ext uri="{FF2B5EF4-FFF2-40B4-BE49-F238E27FC236}">
              <a16:creationId xmlns:a16="http://schemas.microsoft.com/office/drawing/2014/main" id="{51F50C9F-9817-451A-933B-CF9EFD73F53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39" name="กล่องข้อความ 1">
          <a:extLst>
            <a:ext uri="{FF2B5EF4-FFF2-40B4-BE49-F238E27FC236}">
              <a16:creationId xmlns:a16="http://schemas.microsoft.com/office/drawing/2014/main" id="{9676633B-BC46-41D6-895F-1281B326EA3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40" name="กล่องข้อความ 1">
          <a:extLst>
            <a:ext uri="{FF2B5EF4-FFF2-40B4-BE49-F238E27FC236}">
              <a16:creationId xmlns:a16="http://schemas.microsoft.com/office/drawing/2014/main" id="{CB4E340B-40C3-495B-992D-0BA53C2209A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41" name="กล่องข้อความ 1">
          <a:extLst>
            <a:ext uri="{FF2B5EF4-FFF2-40B4-BE49-F238E27FC236}">
              <a16:creationId xmlns:a16="http://schemas.microsoft.com/office/drawing/2014/main" id="{C761FA76-6D74-4F9C-9A73-09C7827727A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42" name="กล่องข้อความ 1">
          <a:extLst>
            <a:ext uri="{FF2B5EF4-FFF2-40B4-BE49-F238E27FC236}">
              <a16:creationId xmlns:a16="http://schemas.microsoft.com/office/drawing/2014/main" id="{AFBBDA1F-24C5-4698-B5AD-607BBDAA980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43" name="กล่องข้อความ 1">
          <a:extLst>
            <a:ext uri="{FF2B5EF4-FFF2-40B4-BE49-F238E27FC236}">
              <a16:creationId xmlns:a16="http://schemas.microsoft.com/office/drawing/2014/main" id="{C58DB353-01F4-49A0-8181-5EEDF27A66E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44" name="กล่องข้อความ 1">
          <a:extLst>
            <a:ext uri="{FF2B5EF4-FFF2-40B4-BE49-F238E27FC236}">
              <a16:creationId xmlns:a16="http://schemas.microsoft.com/office/drawing/2014/main" id="{7EC4C57B-84FF-4A7E-B44B-F17ABBDC8D3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45" name="กล่องข้อความ 1">
          <a:extLst>
            <a:ext uri="{FF2B5EF4-FFF2-40B4-BE49-F238E27FC236}">
              <a16:creationId xmlns:a16="http://schemas.microsoft.com/office/drawing/2014/main" id="{9E63FC57-BD97-41ED-8C58-4C03D6CBBA0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46" name="กล่องข้อความ 1">
          <a:extLst>
            <a:ext uri="{FF2B5EF4-FFF2-40B4-BE49-F238E27FC236}">
              <a16:creationId xmlns:a16="http://schemas.microsoft.com/office/drawing/2014/main" id="{AF44256A-D2EA-4A55-92FC-C57D4A13054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47" name="กล่องข้อความ 1">
          <a:extLst>
            <a:ext uri="{FF2B5EF4-FFF2-40B4-BE49-F238E27FC236}">
              <a16:creationId xmlns:a16="http://schemas.microsoft.com/office/drawing/2014/main" id="{5D72D8A8-94D1-4325-85FC-01AD1EC6D9E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48" name="กล่องข้อความ 1">
          <a:extLst>
            <a:ext uri="{FF2B5EF4-FFF2-40B4-BE49-F238E27FC236}">
              <a16:creationId xmlns:a16="http://schemas.microsoft.com/office/drawing/2014/main" id="{96CA58F3-4474-4C31-A1DB-DFD8DDF4443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49" name="กล่องข้อความ 1">
          <a:extLst>
            <a:ext uri="{FF2B5EF4-FFF2-40B4-BE49-F238E27FC236}">
              <a16:creationId xmlns:a16="http://schemas.microsoft.com/office/drawing/2014/main" id="{6E69CBFC-CCB6-4A95-8CAB-24390B25DC1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50" name="กล่องข้อความ 1">
          <a:extLst>
            <a:ext uri="{FF2B5EF4-FFF2-40B4-BE49-F238E27FC236}">
              <a16:creationId xmlns:a16="http://schemas.microsoft.com/office/drawing/2014/main" id="{FD7F7EAC-CBF4-4507-B634-B741DFCE8A8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51" name="กล่องข้อความ 1">
          <a:extLst>
            <a:ext uri="{FF2B5EF4-FFF2-40B4-BE49-F238E27FC236}">
              <a16:creationId xmlns:a16="http://schemas.microsoft.com/office/drawing/2014/main" id="{D1C6AC47-9B24-4AAD-AE4E-012673577FA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52" name="กล่องข้อความ 1">
          <a:extLst>
            <a:ext uri="{FF2B5EF4-FFF2-40B4-BE49-F238E27FC236}">
              <a16:creationId xmlns:a16="http://schemas.microsoft.com/office/drawing/2014/main" id="{6FFDEE5B-A261-4DB5-9A0F-4E2A1964A4A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53" name="กล่องข้อความ 1">
          <a:extLst>
            <a:ext uri="{FF2B5EF4-FFF2-40B4-BE49-F238E27FC236}">
              <a16:creationId xmlns:a16="http://schemas.microsoft.com/office/drawing/2014/main" id="{E24BF481-C526-4035-AAF9-3F42A6D479E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54" name="กล่องข้อความ 1">
          <a:extLst>
            <a:ext uri="{FF2B5EF4-FFF2-40B4-BE49-F238E27FC236}">
              <a16:creationId xmlns:a16="http://schemas.microsoft.com/office/drawing/2014/main" id="{CD0C428B-ACDD-4A16-9656-A0683CA4DD4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55" name="กล่องข้อความ 1">
          <a:extLst>
            <a:ext uri="{FF2B5EF4-FFF2-40B4-BE49-F238E27FC236}">
              <a16:creationId xmlns:a16="http://schemas.microsoft.com/office/drawing/2014/main" id="{DBA81B84-A695-4593-8181-3B4D5EF4795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56" name="กล่องข้อความ 1">
          <a:extLst>
            <a:ext uri="{FF2B5EF4-FFF2-40B4-BE49-F238E27FC236}">
              <a16:creationId xmlns:a16="http://schemas.microsoft.com/office/drawing/2014/main" id="{A1B59D84-AE37-40D4-B41A-05735ABDC48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57" name="กล่องข้อความ 1">
          <a:extLst>
            <a:ext uri="{FF2B5EF4-FFF2-40B4-BE49-F238E27FC236}">
              <a16:creationId xmlns:a16="http://schemas.microsoft.com/office/drawing/2014/main" id="{DD10F022-737A-40F6-89CC-B231CE96F0B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58" name="กล่องข้อความ 1">
          <a:extLst>
            <a:ext uri="{FF2B5EF4-FFF2-40B4-BE49-F238E27FC236}">
              <a16:creationId xmlns:a16="http://schemas.microsoft.com/office/drawing/2014/main" id="{A1D82319-6EA3-44F6-B99D-D4B77F6363C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59" name="กล่องข้อความ 1">
          <a:extLst>
            <a:ext uri="{FF2B5EF4-FFF2-40B4-BE49-F238E27FC236}">
              <a16:creationId xmlns:a16="http://schemas.microsoft.com/office/drawing/2014/main" id="{A2DA7D77-E647-48B4-9A6D-4EB98694FF3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60" name="กล่องข้อความ 1">
          <a:extLst>
            <a:ext uri="{FF2B5EF4-FFF2-40B4-BE49-F238E27FC236}">
              <a16:creationId xmlns:a16="http://schemas.microsoft.com/office/drawing/2014/main" id="{E60D43AE-79B5-4A7A-AF5A-52AB9CFACEC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61" name="กล่องข้อความ 1">
          <a:extLst>
            <a:ext uri="{FF2B5EF4-FFF2-40B4-BE49-F238E27FC236}">
              <a16:creationId xmlns:a16="http://schemas.microsoft.com/office/drawing/2014/main" id="{6BB45B37-0AAF-49CC-ABC3-F0B59EFEB64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62" name="กล่องข้อความ 1">
          <a:extLst>
            <a:ext uri="{FF2B5EF4-FFF2-40B4-BE49-F238E27FC236}">
              <a16:creationId xmlns:a16="http://schemas.microsoft.com/office/drawing/2014/main" id="{FABC8ABB-6853-4CCB-9074-9FDD6965508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63" name="กล่องข้อความ 1">
          <a:extLst>
            <a:ext uri="{FF2B5EF4-FFF2-40B4-BE49-F238E27FC236}">
              <a16:creationId xmlns:a16="http://schemas.microsoft.com/office/drawing/2014/main" id="{7255AAD6-5992-4CCA-8DBD-C6697DF54AF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64" name="กล่องข้อความ 1">
          <a:extLst>
            <a:ext uri="{FF2B5EF4-FFF2-40B4-BE49-F238E27FC236}">
              <a16:creationId xmlns:a16="http://schemas.microsoft.com/office/drawing/2014/main" id="{3E298E1C-CD91-45FD-962C-E3F6915C8CC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65" name="กล่องข้อความ 1">
          <a:extLst>
            <a:ext uri="{FF2B5EF4-FFF2-40B4-BE49-F238E27FC236}">
              <a16:creationId xmlns:a16="http://schemas.microsoft.com/office/drawing/2014/main" id="{9969AF60-4BD9-4B5F-9FD9-00841B0A0C7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66" name="กล่องข้อความ 1">
          <a:extLst>
            <a:ext uri="{FF2B5EF4-FFF2-40B4-BE49-F238E27FC236}">
              <a16:creationId xmlns:a16="http://schemas.microsoft.com/office/drawing/2014/main" id="{778A9E29-2DE6-45C3-ABB8-E6F80E06436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67" name="กล่องข้อความ 1">
          <a:extLst>
            <a:ext uri="{FF2B5EF4-FFF2-40B4-BE49-F238E27FC236}">
              <a16:creationId xmlns:a16="http://schemas.microsoft.com/office/drawing/2014/main" id="{A34D3A00-4CF0-4C61-9908-B9B9E9BFE13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68" name="กล่องข้อความ 1">
          <a:extLst>
            <a:ext uri="{FF2B5EF4-FFF2-40B4-BE49-F238E27FC236}">
              <a16:creationId xmlns:a16="http://schemas.microsoft.com/office/drawing/2014/main" id="{CD6B4231-8CCF-44DD-BCD5-FF9F177852E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69" name="กล่องข้อความ 1">
          <a:extLst>
            <a:ext uri="{FF2B5EF4-FFF2-40B4-BE49-F238E27FC236}">
              <a16:creationId xmlns:a16="http://schemas.microsoft.com/office/drawing/2014/main" id="{11CE23B5-8833-41DF-8446-D85236F1CB5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70" name="กล่องข้อความ 1">
          <a:extLst>
            <a:ext uri="{FF2B5EF4-FFF2-40B4-BE49-F238E27FC236}">
              <a16:creationId xmlns:a16="http://schemas.microsoft.com/office/drawing/2014/main" id="{CE8EBCBD-C3CE-46C7-A73E-A60B56BE217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71" name="กล่องข้อความ 1">
          <a:extLst>
            <a:ext uri="{FF2B5EF4-FFF2-40B4-BE49-F238E27FC236}">
              <a16:creationId xmlns:a16="http://schemas.microsoft.com/office/drawing/2014/main" id="{3224C283-3DA4-4438-BDBD-152A9838548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72" name="กล่องข้อความ 1">
          <a:extLst>
            <a:ext uri="{FF2B5EF4-FFF2-40B4-BE49-F238E27FC236}">
              <a16:creationId xmlns:a16="http://schemas.microsoft.com/office/drawing/2014/main" id="{8B72F1AA-7349-42D3-B336-7D5181CCA79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73" name="กล่องข้อความ 1">
          <a:extLst>
            <a:ext uri="{FF2B5EF4-FFF2-40B4-BE49-F238E27FC236}">
              <a16:creationId xmlns:a16="http://schemas.microsoft.com/office/drawing/2014/main" id="{66D89365-E4AC-4D9A-AE92-AC275433FE3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74" name="กล่องข้อความ 1">
          <a:extLst>
            <a:ext uri="{FF2B5EF4-FFF2-40B4-BE49-F238E27FC236}">
              <a16:creationId xmlns:a16="http://schemas.microsoft.com/office/drawing/2014/main" id="{8AE0C9D4-70DB-45CF-9EFE-3588A9A7C88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75" name="กล่องข้อความ 1">
          <a:extLst>
            <a:ext uri="{FF2B5EF4-FFF2-40B4-BE49-F238E27FC236}">
              <a16:creationId xmlns:a16="http://schemas.microsoft.com/office/drawing/2014/main" id="{3DB04463-C0F5-4CAF-BB9F-468BAC5BBF6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76" name="กล่องข้อความ 1">
          <a:extLst>
            <a:ext uri="{FF2B5EF4-FFF2-40B4-BE49-F238E27FC236}">
              <a16:creationId xmlns:a16="http://schemas.microsoft.com/office/drawing/2014/main" id="{9CB65667-6789-483B-BD06-30A63BAFA37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77" name="กล่องข้อความ 1">
          <a:extLst>
            <a:ext uri="{FF2B5EF4-FFF2-40B4-BE49-F238E27FC236}">
              <a16:creationId xmlns:a16="http://schemas.microsoft.com/office/drawing/2014/main" id="{18F43033-5280-411F-A702-7D6D1884ECA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78" name="กล่องข้อความ 1">
          <a:extLst>
            <a:ext uri="{FF2B5EF4-FFF2-40B4-BE49-F238E27FC236}">
              <a16:creationId xmlns:a16="http://schemas.microsoft.com/office/drawing/2014/main" id="{F2038602-D514-42CA-8E3D-8F55DE2B7D5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79" name="กล่องข้อความ 1">
          <a:extLst>
            <a:ext uri="{FF2B5EF4-FFF2-40B4-BE49-F238E27FC236}">
              <a16:creationId xmlns:a16="http://schemas.microsoft.com/office/drawing/2014/main" id="{B132FB59-D703-40DC-8D97-7DBD7B1731D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80" name="กล่องข้อความ 1">
          <a:extLst>
            <a:ext uri="{FF2B5EF4-FFF2-40B4-BE49-F238E27FC236}">
              <a16:creationId xmlns:a16="http://schemas.microsoft.com/office/drawing/2014/main" id="{BCD1622B-D11E-4589-8E96-3C0AA60713F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81" name="กล่องข้อความ 1">
          <a:extLst>
            <a:ext uri="{FF2B5EF4-FFF2-40B4-BE49-F238E27FC236}">
              <a16:creationId xmlns:a16="http://schemas.microsoft.com/office/drawing/2014/main" id="{E65A3384-D0B7-45E7-8A16-1B55F9B57CF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82" name="กล่องข้อความ 1">
          <a:extLst>
            <a:ext uri="{FF2B5EF4-FFF2-40B4-BE49-F238E27FC236}">
              <a16:creationId xmlns:a16="http://schemas.microsoft.com/office/drawing/2014/main" id="{07FF0716-2C72-4D05-ACCB-E2E2C0EC597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83" name="กล่องข้อความ 1">
          <a:extLst>
            <a:ext uri="{FF2B5EF4-FFF2-40B4-BE49-F238E27FC236}">
              <a16:creationId xmlns:a16="http://schemas.microsoft.com/office/drawing/2014/main" id="{632412A1-06E6-493C-97AD-A02B27BC560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84" name="กล่องข้อความ 1">
          <a:extLst>
            <a:ext uri="{FF2B5EF4-FFF2-40B4-BE49-F238E27FC236}">
              <a16:creationId xmlns:a16="http://schemas.microsoft.com/office/drawing/2014/main" id="{147BCF2F-B5BA-41EA-8BA0-89C1860555F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85" name="กล่องข้อความ 1">
          <a:extLst>
            <a:ext uri="{FF2B5EF4-FFF2-40B4-BE49-F238E27FC236}">
              <a16:creationId xmlns:a16="http://schemas.microsoft.com/office/drawing/2014/main" id="{838C410D-0DA6-47BD-BB2F-42C7F6173B6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86" name="กล่องข้อความ 1">
          <a:extLst>
            <a:ext uri="{FF2B5EF4-FFF2-40B4-BE49-F238E27FC236}">
              <a16:creationId xmlns:a16="http://schemas.microsoft.com/office/drawing/2014/main" id="{72F925B7-554F-4EDF-874E-347F38381B4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87" name="กล่องข้อความ 1">
          <a:extLst>
            <a:ext uri="{FF2B5EF4-FFF2-40B4-BE49-F238E27FC236}">
              <a16:creationId xmlns:a16="http://schemas.microsoft.com/office/drawing/2014/main" id="{B3792035-A740-437C-BB8C-67E9BFD1ADB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88" name="กล่องข้อความ 1">
          <a:extLst>
            <a:ext uri="{FF2B5EF4-FFF2-40B4-BE49-F238E27FC236}">
              <a16:creationId xmlns:a16="http://schemas.microsoft.com/office/drawing/2014/main" id="{82F5F322-E467-42F6-8ED2-461186E2E7E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89" name="กล่องข้อความ 1">
          <a:extLst>
            <a:ext uri="{FF2B5EF4-FFF2-40B4-BE49-F238E27FC236}">
              <a16:creationId xmlns:a16="http://schemas.microsoft.com/office/drawing/2014/main" id="{59EA1A93-C3DA-444C-AF7E-722D51AC972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90" name="กล่องข้อความ 1">
          <a:extLst>
            <a:ext uri="{FF2B5EF4-FFF2-40B4-BE49-F238E27FC236}">
              <a16:creationId xmlns:a16="http://schemas.microsoft.com/office/drawing/2014/main" id="{0964E05D-D85C-4D55-AD6D-45C6C4A5D64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91" name="กล่องข้อความ 1">
          <a:extLst>
            <a:ext uri="{FF2B5EF4-FFF2-40B4-BE49-F238E27FC236}">
              <a16:creationId xmlns:a16="http://schemas.microsoft.com/office/drawing/2014/main" id="{C8B51661-9C56-4869-83F7-F9CA806352D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92" name="กล่องข้อความ 1">
          <a:extLst>
            <a:ext uri="{FF2B5EF4-FFF2-40B4-BE49-F238E27FC236}">
              <a16:creationId xmlns:a16="http://schemas.microsoft.com/office/drawing/2014/main" id="{0330F67B-8BBC-41D1-87E2-03CD0046F7B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93" name="กล่องข้อความ 1">
          <a:extLst>
            <a:ext uri="{FF2B5EF4-FFF2-40B4-BE49-F238E27FC236}">
              <a16:creationId xmlns:a16="http://schemas.microsoft.com/office/drawing/2014/main" id="{B489D150-2BF3-4B03-BCFF-F3D47ACD539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94" name="กล่องข้อความ 1">
          <a:extLst>
            <a:ext uri="{FF2B5EF4-FFF2-40B4-BE49-F238E27FC236}">
              <a16:creationId xmlns:a16="http://schemas.microsoft.com/office/drawing/2014/main" id="{C21A5B38-2883-4F00-9D70-5AE56A10A28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95" name="กล่องข้อความ 1">
          <a:extLst>
            <a:ext uri="{FF2B5EF4-FFF2-40B4-BE49-F238E27FC236}">
              <a16:creationId xmlns:a16="http://schemas.microsoft.com/office/drawing/2014/main" id="{EE97D51E-7CF8-4200-AD1F-600C27E0102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96" name="กล่องข้อความ 1">
          <a:extLst>
            <a:ext uri="{FF2B5EF4-FFF2-40B4-BE49-F238E27FC236}">
              <a16:creationId xmlns:a16="http://schemas.microsoft.com/office/drawing/2014/main" id="{7B6DBF3C-9D41-4B52-80DF-BAA25A70A68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97" name="กล่องข้อความ 1">
          <a:extLst>
            <a:ext uri="{FF2B5EF4-FFF2-40B4-BE49-F238E27FC236}">
              <a16:creationId xmlns:a16="http://schemas.microsoft.com/office/drawing/2014/main" id="{12F563D8-6B94-4748-949D-54AA2588FDF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98" name="กล่องข้อความ 1">
          <a:extLst>
            <a:ext uri="{FF2B5EF4-FFF2-40B4-BE49-F238E27FC236}">
              <a16:creationId xmlns:a16="http://schemas.microsoft.com/office/drawing/2014/main" id="{BAFB37CB-360B-4AF5-AF61-67B273CF96E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399" name="กล่องข้อความ 1">
          <a:extLst>
            <a:ext uri="{FF2B5EF4-FFF2-40B4-BE49-F238E27FC236}">
              <a16:creationId xmlns:a16="http://schemas.microsoft.com/office/drawing/2014/main" id="{4C651705-61BE-4B3A-9B25-BA6FECC4336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00" name="กล่องข้อความ 1">
          <a:extLst>
            <a:ext uri="{FF2B5EF4-FFF2-40B4-BE49-F238E27FC236}">
              <a16:creationId xmlns:a16="http://schemas.microsoft.com/office/drawing/2014/main" id="{8D0E08ED-F28C-4210-A479-0FE3C8CB79D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01" name="กล่องข้อความ 1">
          <a:extLst>
            <a:ext uri="{FF2B5EF4-FFF2-40B4-BE49-F238E27FC236}">
              <a16:creationId xmlns:a16="http://schemas.microsoft.com/office/drawing/2014/main" id="{D7A54B77-557A-4A93-86EA-455478FBC3F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02" name="กล่องข้อความ 1">
          <a:extLst>
            <a:ext uri="{FF2B5EF4-FFF2-40B4-BE49-F238E27FC236}">
              <a16:creationId xmlns:a16="http://schemas.microsoft.com/office/drawing/2014/main" id="{5C649FD4-C11B-4A06-B324-474061E6588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03" name="กล่องข้อความ 1">
          <a:extLst>
            <a:ext uri="{FF2B5EF4-FFF2-40B4-BE49-F238E27FC236}">
              <a16:creationId xmlns:a16="http://schemas.microsoft.com/office/drawing/2014/main" id="{E5462C49-2B19-4FDA-944B-50E3EEA92F8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04" name="กล่องข้อความ 1">
          <a:extLst>
            <a:ext uri="{FF2B5EF4-FFF2-40B4-BE49-F238E27FC236}">
              <a16:creationId xmlns:a16="http://schemas.microsoft.com/office/drawing/2014/main" id="{C27F9869-83AF-4468-9C45-3A0FE039AE3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05" name="กล่องข้อความ 1">
          <a:extLst>
            <a:ext uri="{FF2B5EF4-FFF2-40B4-BE49-F238E27FC236}">
              <a16:creationId xmlns:a16="http://schemas.microsoft.com/office/drawing/2014/main" id="{649DE50C-9E96-4876-A359-E9E40E634BE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06" name="กล่องข้อความ 1">
          <a:extLst>
            <a:ext uri="{FF2B5EF4-FFF2-40B4-BE49-F238E27FC236}">
              <a16:creationId xmlns:a16="http://schemas.microsoft.com/office/drawing/2014/main" id="{03C36AF2-8349-4858-9ECB-741A4570E2F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07" name="กล่องข้อความ 1">
          <a:extLst>
            <a:ext uri="{FF2B5EF4-FFF2-40B4-BE49-F238E27FC236}">
              <a16:creationId xmlns:a16="http://schemas.microsoft.com/office/drawing/2014/main" id="{48D47BC5-4148-4997-AFE6-282059A7A2B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08" name="กล่องข้อความ 1">
          <a:extLst>
            <a:ext uri="{FF2B5EF4-FFF2-40B4-BE49-F238E27FC236}">
              <a16:creationId xmlns:a16="http://schemas.microsoft.com/office/drawing/2014/main" id="{A0CB9CEA-52C3-4BB4-80C8-EA6D5B1526E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09" name="กล่องข้อความ 1">
          <a:extLst>
            <a:ext uri="{FF2B5EF4-FFF2-40B4-BE49-F238E27FC236}">
              <a16:creationId xmlns:a16="http://schemas.microsoft.com/office/drawing/2014/main" id="{301F7AD5-C82C-4179-BD75-70F8DAC321E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10" name="กล่องข้อความ 1">
          <a:extLst>
            <a:ext uri="{FF2B5EF4-FFF2-40B4-BE49-F238E27FC236}">
              <a16:creationId xmlns:a16="http://schemas.microsoft.com/office/drawing/2014/main" id="{E82AF4F6-68E3-4FEF-BCB7-A2365C3E8B4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11" name="กล่องข้อความ 1">
          <a:extLst>
            <a:ext uri="{FF2B5EF4-FFF2-40B4-BE49-F238E27FC236}">
              <a16:creationId xmlns:a16="http://schemas.microsoft.com/office/drawing/2014/main" id="{F696C97E-9A5B-486F-96E4-E88E14040C6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12" name="กล่องข้อความ 1">
          <a:extLst>
            <a:ext uri="{FF2B5EF4-FFF2-40B4-BE49-F238E27FC236}">
              <a16:creationId xmlns:a16="http://schemas.microsoft.com/office/drawing/2014/main" id="{89453857-FFE4-4ADF-B52F-662502DAAD5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13" name="กล่องข้อความ 1">
          <a:extLst>
            <a:ext uri="{FF2B5EF4-FFF2-40B4-BE49-F238E27FC236}">
              <a16:creationId xmlns:a16="http://schemas.microsoft.com/office/drawing/2014/main" id="{5C66BB51-9AD5-4631-BB78-263F27F00D4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14" name="กล่องข้อความ 1">
          <a:extLst>
            <a:ext uri="{FF2B5EF4-FFF2-40B4-BE49-F238E27FC236}">
              <a16:creationId xmlns:a16="http://schemas.microsoft.com/office/drawing/2014/main" id="{25133A15-675A-4A1C-8AF9-E28CD883827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15" name="กล่องข้อความ 1">
          <a:extLst>
            <a:ext uri="{FF2B5EF4-FFF2-40B4-BE49-F238E27FC236}">
              <a16:creationId xmlns:a16="http://schemas.microsoft.com/office/drawing/2014/main" id="{B27C0F2F-1B8F-4D04-8792-7783F9291BC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16" name="กล่องข้อความ 1">
          <a:extLst>
            <a:ext uri="{FF2B5EF4-FFF2-40B4-BE49-F238E27FC236}">
              <a16:creationId xmlns:a16="http://schemas.microsoft.com/office/drawing/2014/main" id="{74F067BE-F61F-4C34-AE7D-37ED1ED25FB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17" name="กล่องข้อความ 1">
          <a:extLst>
            <a:ext uri="{FF2B5EF4-FFF2-40B4-BE49-F238E27FC236}">
              <a16:creationId xmlns:a16="http://schemas.microsoft.com/office/drawing/2014/main" id="{0C2B8D16-6868-4092-BA5D-291FD3BA3CE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18" name="กล่องข้อความ 1">
          <a:extLst>
            <a:ext uri="{FF2B5EF4-FFF2-40B4-BE49-F238E27FC236}">
              <a16:creationId xmlns:a16="http://schemas.microsoft.com/office/drawing/2014/main" id="{82BF3AC5-8E4F-43BD-AD4A-0A3102427E9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19" name="กล่องข้อความ 1">
          <a:extLst>
            <a:ext uri="{FF2B5EF4-FFF2-40B4-BE49-F238E27FC236}">
              <a16:creationId xmlns:a16="http://schemas.microsoft.com/office/drawing/2014/main" id="{5D78EB35-A5FB-4379-A366-AF9FB2CF6FB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20" name="กล่องข้อความ 1">
          <a:extLst>
            <a:ext uri="{FF2B5EF4-FFF2-40B4-BE49-F238E27FC236}">
              <a16:creationId xmlns:a16="http://schemas.microsoft.com/office/drawing/2014/main" id="{DB07E7CD-0EC0-4099-8300-E55A0497FC7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21" name="กล่องข้อความ 1">
          <a:extLst>
            <a:ext uri="{FF2B5EF4-FFF2-40B4-BE49-F238E27FC236}">
              <a16:creationId xmlns:a16="http://schemas.microsoft.com/office/drawing/2014/main" id="{FB595A22-731E-44E1-87A7-4133479C679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22" name="กล่องข้อความ 1">
          <a:extLst>
            <a:ext uri="{FF2B5EF4-FFF2-40B4-BE49-F238E27FC236}">
              <a16:creationId xmlns:a16="http://schemas.microsoft.com/office/drawing/2014/main" id="{902BBFB2-7611-4530-A851-320FA6C59E7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23" name="กล่องข้อความ 1">
          <a:extLst>
            <a:ext uri="{FF2B5EF4-FFF2-40B4-BE49-F238E27FC236}">
              <a16:creationId xmlns:a16="http://schemas.microsoft.com/office/drawing/2014/main" id="{DBA5FE26-6DC8-4C6D-8305-33D5D5F135E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24" name="กล่องข้อความ 1">
          <a:extLst>
            <a:ext uri="{FF2B5EF4-FFF2-40B4-BE49-F238E27FC236}">
              <a16:creationId xmlns:a16="http://schemas.microsoft.com/office/drawing/2014/main" id="{44917FC1-A58B-4BCF-9D10-98E1A55F645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25" name="กล่องข้อความ 1">
          <a:extLst>
            <a:ext uri="{FF2B5EF4-FFF2-40B4-BE49-F238E27FC236}">
              <a16:creationId xmlns:a16="http://schemas.microsoft.com/office/drawing/2014/main" id="{F1DD919B-6961-4C6D-9AF8-AE31563119F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26" name="กล่องข้อความ 1">
          <a:extLst>
            <a:ext uri="{FF2B5EF4-FFF2-40B4-BE49-F238E27FC236}">
              <a16:creationId xmlns:a16="http://schemas.microsoft.com/office/drawing/2014/main" id="{7242DCDC-BE17-4C9D-BADD-59F568F4B8D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27" name="กล่องข้อความ 1">
          <a:extLst>
            <a:ext uri="{FF2B5EF4-FFF2-40B4-BE49-F238E27FC236}">
              <a16:creationId xmlns:a16="http://schemas.microsoft.com/office/drawing/2014/main" id="{FAACD408-92FD-474A-AC29-EE601F07879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28" name="กล่องข้อความ 1">
          <a:extLst>
            <a:ext uri="{FF2B5EF4-FFF2-40B4-BE49-F238E27FC236}">
              <a16:creationId xmlns:a16="http://schemas.microsoft.com/office/drawing/2014/main" id="{391C5297-101A-47C5-BDA7-BD2F995E8B0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29" name="กล่องข้อความ 1">
          <a:extLst>
            <a:ext uri="{FF2B5EF4-FFF2-40B4-BE49-F238E27FC236}">
              <a16:creationId xmlns:a16="http://schemas.microsoft.com/office/drawing/2014/main" id="{54A5024E-49D9-48A8-BC28-3B2950FE971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30" name="กล่องข้อความ 1">
          <a:extLst>
            <a:ext uri="{FF2B5EF4-FFF2-40B4-BE49-F238E27FC236}">
              <a16:creationId xmlns:a16="http://schemas.microsoft.com/office/drawing/2014/main" id="{B23D6F46-FBD6-4039-B30C-D3D7E7DC88C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31" name="กล่องข้อความ 1">
          <a:extLst>
            <a:ext uri="{FF2B5EF4-FFF2-40B4-BE49-F238E27FC236}">
              <a16:creationId xmlns:a16="http://schemas.microsoft.com/office/drawing/2014/main" id="{2A0374FE-8A29-483A-90EB-60623D3EBEA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32" name="กล่องข้อความ 1">
          <a:extLst>
            <a:ext uri="{FF2B5EF4-FFF2-40B4-BE49-F238E27FC236}">
              <a16:creationId xmlns:a16="http://schemas.microsoft.com/office/drawing/2014/main" id="{4EDE631C-F7AE-4C3B-AA20-81C0B0A9935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33" name="กล่องข้อความ 1">
          <a:extLst>
            <a:ext uri="{FF2B5EF4-FFF2-40B4-BE49-F238E27FC236}">
              <a16:creationId xmlns:a16="http://schemas.microsoft.com/office/drawing/2014/main" id="{B7283A01-41B4-458D-9CB5-22D7D575B6A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34" name="กล่องข้อความ 1">
          <a:extLst>
            <a:ext uri="{FF2B5EF4-FFF2-40B4-BE49-F238E27FC236}">
              <a16:creationId xmlns:a16="http://schemas.microsoft.com/office/drawing/2014/main" id="{E869D168-4997-4963-A597-458B25FF448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35" name="กล่องข้อความ 1">
          <a:extLst>
            <a:ext uri="{FF2B5EF4-FFF2-40B4-BE49-F238E27FC236}">
              <a16:creationId xmlns:a16="http://schemas.microsoft.com/office/drawing/2014/main" id="{174484A2-2A87-46FB-8B9C-0D1C0F67E02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36" name="กล่องข้อความ 1">
          <a:extLst>
            <a:ext uri="{FF2B5EF4-FFF2-40B4-BE49-F238E27FC236}">
              <a16:creationId xmlns:a16="http://schemas.microsoft.com/office/drawing/2014/main" id="{7ED148D0-580B-429B-8943-19208EEDA33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37" name="กล่องข้อความ 1">
          <a:extLst>
            <a:ext uri="{FF2B5EF4-FFF2-40B4-BE49-F238E27FC236}">
              <a16:creationId xmlns:a16="http://schemas.microsoft.com/office/drawing/2014/main" id="{9E202513-F875-489C-B968-C9AD61F94B4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38" name="กล่องข้อความ 1">
          <a:extLst>
            <a:ext uri="{FF2B5EF4-FFF2-40B4-BE49-F238E27FC236}">
              <a16:creationId xmlns:a16="http://schemas.microsoft.com/office/drawing/2014/main" id="{E87CBA13-ED91-46BC-B36E-8D156AF3F79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39" name="กล่องข้อความ 1">
          <a:extLst>
            <a:ext uri="{FF2B5EF4-FFF2-40B4-BE49-F238E27FC236}">
              <a16:creationId xmlns:a16="http://schemas.microsoft.com/office/drawing/2014/main" id="{28CA4A51-C854-4498-87AF-ABBF561711E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40" name="กล่องข้อความ 1">
          <a:extLst>
            <a:ext uri="{FF2B5EF4-FFF2-40B4-BE49-F238E27FC236}">
              <a16:creationId xmlns:a16="http://schemas.microsoft.com/office/drawing/2014/main" id="{61DD451B-ECEA-46EC-9493-65CF8B7A105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41" name="กล่องข้อความ 1">
          <a:extLst>
            <a:ext uri="{FF2B5EF4-FFF2-40B4-BE49-F238E27FC236}">
              <a16:creationId xmlns:a16="http://schemas.microsoft.com/office/drawing/2014/main" id="{080CC0CF-5670-4B37-A1DD-D4BC8B5F8F5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42" name="กล่องข้อความ 1">
          <a:extLst>
            <a:ext uri="{FF2B5EF4-FFF2-40B4-BE49-F238E27FC236}">
              <a16:creationId xmlns:a16="http://schemas.microsoft.com/office/drawing/2014/main" id="{23DA7970-BFD0-4333-9892-93871714E1A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43" name="กล่องข้อความ 1">
          <a:extLst>
            <a:ext uri="{FF2B5EF4-FFF2-40B4-BE49-F238E27FC236}">
              <a16:creationId xmlns:a16="http://schemas.microsoft.com/office/drawing/2014/main" id="{40588FC1-6591-49D5-B344-8BC08B7C4D7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44" name="กล่องข้อความ 1">
          <a:extLst>
            <a:ext uri="{FF2B5EF4-FFF2-40B4-BE49-F238E27FC236}">
              <a16:creationId xmlns:a16="http://schemas.microsoft.com/office/drawing/2014/main" id="{E2C83BD5-189B-42B8-B5D3-57F04DA9C66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45" name="กล่องข้อความ 1">
          <a:extLst>
            <a:ext uri="{FF2B5EF4-FFF2-40B4-BE49-F238E27FC236}">
              <a16:creationId xmlns:a16="http://schemas.microsoft.com/office/drawing/2014/main" id="{45FF095A-B6DD-4E40-8444-E80CCA23131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46" name="กล่องข้อความ 1">
          <a:extLst>
            <a:ext uri="{FF2B5EF4-FFF2-40B4-BE49-F238E27FC236}">
              <a16:creationId xmlns:a16="http://schemas.microsoft.com/office/drawing/2014/main" id="{9A3F4B16-1E62-48E4-89BF-1A8B183A081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47" name="กล่องข้อความ 1">
          <a:extLst>
            <a:ext uri="{FF2B5EF4-FFF2-40B4-BE49-F238E27FC236}">
              <a16:creationId xmlns:a16="http://schemas.microsoft.com/office/drawing/2014/main" id="{AA4447C8-C3A5-43AE-A74B-A4253D24234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48" name="กล่องข้อความ 1">
          <a:extLst>
            <a:ext uri="{FF2B5EF4-FFF2-40B4-BE49-F238E27FC236}">
              <a16:creationId xmlns:a16="http://schemas.microsoft.com/office/drawing/2014/main" id="{24A5E388-3D16-4603-96F5-9779389802B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49" name="กล่องข้อความ 1">
          <a:extLst>
            <a:ext uri="{FF2B5EF4-FFF2-40B4-BE49-F238E27FC236}">
              <a16:creationId xmlns:a16="http://schemas.microsoft.com/office/drawing/2014/main" id="{F34744BD-73B4-4991-A8B2-D23FD63E40E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50" name="กล่องข้อความ 1">
          <a:extLst>
            <a:ext uri="{FF2B5EF4-FFF2-40B4-BE49-F238E27FC236}">
              <a16:creationId xmlns:a16="http://schemas.microsoft.com/office/drawing/2014/main" id="{4751BA11-0998-426D-9E6B-FBE50A532B3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51" name="กล่องข้อความ 1">
          <a:extLst>
            <a:ext uri="{FF2B5EF4-FFF2-40B4-BE49-F238E27FC236}">
              <a16:creationId xmlns:a16="http://schemas.microsoft.com/office/drawing/2014/main" id="{EC5604CF-E141-4045-B4BA-E99EDB89119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52" name="กล่องข้อความ 1">
          <a:extLst>
            <a:ext uri="{FF2B5EF4-FFF2-40B4-BE49-F238E27FC236}">
              <a16:creationId xmlns:a16="http://schemas.microsoft.com/office/drawing/2014/main" id="{C9A6E5D0-40CB-496E-91F0-6BAB7954091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53" name="กล่องข้อความ 1">
          <a:extLst>
            <a:ext uri="{FF2B5EF4-FFF2-40B4-BE49-F238E27FC236}">
              <a16:creationId xmlns:a16="http://schemas.microsoft.com/office/drawing/2014/main" id="{7B134D31-A028-458D-B61F-C267C1802BD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54" name="กล่องข้อความ 1">
          <a:extLst>
            <a:ext uri="{FF2B5EF4-FFF2-40B4-BE49-F238E27FC236}">
              <a16:creationId xmlns:a16="http://schemas.microsoft.com/office/drawing/2014/main" id="{31D6158C-7B2A-4A7A-8C62-56DC763073D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55" name="กล่องข้อความ 1">
          <a:extLst>
            <a:ext uri="{FF2B5EF4-FFF2-40B4-BE49-F238E27FC236}">
              <a16:creationId xmlns:a16="http://schemas.microsoft.com/office/drawing/2014/main" id="{F1DD5BF2-0B44-4CCE-B514-B3C1EB81F92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56" name="กล่องข้อความ 1">
          <a:extLst>
            <a:ext uri="{FF2B5EF4-FFF2-40B4-BE49-F238E27FC236}">
              <a16:creationId xmlns:a16="http://schemas.microsoft.com/office/drawing/2014/main" id="{F3406D10-EFB0-4EC9-A1AA-B4838D68243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57" name="กล่องข้อความ 1">
          <a:extLst>
            <a:ext uri="{FF2B5EF4-FFF2-40B4-BE49-F238E27FC236}">
              <a16:creationId xmlns:a16="http://schemas.microsoft.com/office/drawing/2014/main" id="{D1E02BD0-D7E3-48CB-97B4-F23E2FFA9EC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58" name="กล่องข้อความ 1">
          <a:extLst>
            <a:ext uri="{FF2B5EF4-FFF2-40B4-BE49-F238E27FC236}">
              <a16:creationId xmlns:a16="http://schemas.microsoft.com/office/drawing/2014/main" id="{E963E07F-0895-4E4D-B162-012BDDF5163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59" name="กล่องข้อความ 1">
          <a:extLst>
            <a:ext uri="{FF2B5EF4-FFF2-40B4-BE49-F238E27FC236}">
              <a16:creationId xmlns:a16="http://schemas.microsoft.com/office/drawing/2014/main" id="{58FC14B9-0A9A-45E6-A4A1-E4FC1E531DC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60" name="กล่องข้อความ 1">
          <a:extLst>
            <a:ext uri="{FF2B5EF4-FFF2-40B4-BE49-F238E27FC236}">
              <a16:creationId xmlns:a16="http://schemas.microsoft.com/office/drawing/2014/main" id="{6D809F39-29D9-4E4B-BF53-596C4BEA89D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61" name="กล่องข้อความ 1">
          <a:extLst>
            <a:ext uri="{FF2B5EF4-FFF2-40B4-BE49-F238E27FC236}">
              <a16:creationId xmlns:a16="http://schemas.microsoft.com/office/drawing/2014/main" id="{06B5337F-D36F-4452-93BA-A21F451687F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62" name="กล่องข้อความ 1">
          <a:extLst>
            <a:ext uri="{FF2B5EF4-FFF2-40B4-BE49-F238E27FC236}">
              <a16:creationId xmlns:a16="http://schemas.microsoft.com/office/drawing/2014/main" id="{28786BD1-50EA-495E-90F0-8C3C2D11A6A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63" name="กล่องข้อความ 1">
          <a:extLst>
            <a:ext uri="{FF2B5EF4-FFF2-40B4-BE49-F238E27FC236}">
              <a16:creationId xmlns:a16="http://schemas.microsoft.com/office/drawing/2014/main" id="{F0C292C4-425A-4F50-8038-D16D1C71142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64" name="กล่องข้อความ 1">
          <a:extLst>
            <a:ext uri="{FF2B5EF4-FFF2-40B4-BE49-F238E27FC236}">
              <a16:creationId xmlns:a16="http://schemas.microsoft.com/office/drawing/2014/main" id="{66828776-AFFC-425D-AD30-58FC577FFFB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65" name="กล่องข้อความ 1">
          <a:extLst>
            <a:ext uri="{FF2B5EF4-FFF2-40B4-BE49-F238E27FC236}">
              <a16:creationId xmlns:a16="http://schemas.microsoft.com/office/drawing/2014/main" id="{E807EDC7-EDBB-4C8E-9706-3CF2DAA901B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66" name="กล่องข้อความ 1">
          <a:extLst>
            <a:ext uri="{FF2B5EF4-FFF2-40B4-BE49-F238E27FC236}">
              <a16:creationId xmlns:a16="http://schemas.microsoft.com/office/drawing/2014/main" id="{7FE7395A-1B0F-4F37-8E51-BA7A0D745D7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67" name="กล่องข้อความ 1">
          <a:extLst>
            <a:ext uri="{FF2B5EF4-FFF2-40B4-BE49-F238E27FC236}">
              <a16:creationId xmlns:a16="http://schemas.microsoft.com/office/drawing/2014/main" id="{735181B0-4981-47AF-BC04-C84D7FE5834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68" name="กล่องข้อความ 1">
          <a:extLst>
            <a:ext uri="{FF2B5EF4-FFF2-40B4-BE49-F238E27FC236}">
              <a16:creationId xmlns:a16="http://schemas.microsoft.com/office/drawing/2014/main" id="{6D03F94D-E3D8-4BE2-859A-0D18863ED7F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69" name="กล่องข้อความ 1">
          <a:extLst>
            <a:ext uri="{FF2B5EF4-FFF2-40B4-BE49-F238E27FC236}">
              <a16:creationId xmlns:a16="http://schemas.microsoft.com/office/drawing/2014/main" id="{A92B2C46-8FBA-4BF4-AEA8-3E4669E10D6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70" name="กล่องข้อความ 1">
          <a:extLst>
            <a:ext uri="{FF2B5EF4-FFF2-40B4-BE49-F238E27FC236}">
              <a16:creationId xmlns:a16="http://schemas.microsoft.com/office/drawing/2014/main" id="{158D02D7-623B-4A9F-8AA6-6EBAAB2B67D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71" name="กล่องข้อความ 1">
          <a:extLst>
            <a:ext uri="{FF2B5EF4-FFF2-40B4-BE49-F238E27FC236}">
              <a16:creationId xmlns:a16="http://schemas.microsoft.com/office/drawing/2014/main" id="{EBE8F19F-039B-40D2-9F28-C5F912ABF29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72" name="กล่องข้อความ 1">
          <a:extLst>
            <a:ext uri="{FF2B5EF4-FFF2-40B4-BE49-F238E27FC236}">
              <a16:creationId xmlns:a16="http://schemas.microsoft.com/office/drawing/2014/main" id="{330FB1F8-BD57-43FE-ABF9-DFAE8907486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73" name="กล่องข้อความ 1">
          <a:extLst>
            <a:ext uri="{FF2B5EF4-FFF2-40B4-BE49-F238E27FC236}">
              <a16:creationId xmlns:a16="http://schemas.microsoft.com/office/drawing/2014/main" id="{D7E6C2A3-FCB6-415D-A465-BFC3D3F857A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74" name="กล่องข้อความ 1">
          <a:extLst>
            <a:ext uri="{FF2B5EF4-FFF2-40B4-BE49-F238E27FC236}">
              <a16:creationId xmlns:a16="http://schemas.microsoft.com/office/drawing/2014/main" id="{B0D28E65-5FC1-4471-8510-7AB21E6FC2D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75" name="กล่องข้อความ 1">
          <a:extLst>
            <a:ext uri="{FF2B5EF4-FFF2-40B4-BE49-F238E27FC236}">
              <a16:creationId xmlns:a16="http://schemas.microsoft.com/office/drawing/2014/main" id="{02921AE7-C3E5-4293-A524-72A08577654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76" name="กล่องข้อความ 1">
          <a:extLst>
            <a:ext uri="{FF2B5EF4-FFF2-40B4-BE49-F238E27FC236}">
              <a16:creationId xmlns:a16="http://schemas.microsoft.com/office/drawing/2014/main" id="{4C06281F-FE05-4D0F-8124-48CFAC03BD6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77" name="กล่องข้อความ 1">
          <a:extLst>
            <a:ext uri="{FF2B5EF4-FFF2-40B4-BE49-F238E27FC236}">
              <a16:creationId xmlns:a16="http://schemas.microsoft.com/office/drawing/2014/main" id="{C3AF62F7-E2DB-4D1C-9F94-0CE12B69BBE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78" name="กล่องข้อความ 1">
          <a:extLst>
            <a:ext uri="{FF2B5EF4-FFF2-40B4-BE49-F238E27FC236}">
              <a16:creationId xmlns:a16="http://schemas.microsoft.com/office/drawing/2014/main" id="{5EB58108-73ED-4AEF-AC83-1F0FAB18753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79" name="กล่องข้อความ 1">
          <a:extLst>
            <a:ext uri="{FF2B5EF4-FFF2-40B4-BE49-F238E27FC236}">
              <a16:creationId xmlns:a16="http://schemas.microsoft.com/office/drawing/2014/main" id="{D9639E6E-811F-4439-825F-76AF242960B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80" name="กล่องข้อความ 1">
          <a:extLst>
            <a:ext uri="{FF2B5EF4-FFF2-40B4-BE49-F238E27FC236}">
              <a16:creationId xmlns:a16="http://schemas.microsoft.com/office/drawing/2014/main" id="{04A5EB0A-8D70-4354-AB6B-189F34131E1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81" name="กล่องข้อความ 1">
          <a:extLst>
            <a:ext uri="{FF2B5EF4-FFF2-40B4-BE49-F238E27FC236}">
              <a16:creationId xmlns:a16="http://schemas.microsoft.com/office/drawing/2014/main" id="{7F81630C-2DBE-47F4-BCD5-1C501AE75D2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82" name="กล่องข้อความ 1">
          <a:extLst>
            <a:ext uri="{FF2B5EF4-FFF2-40B4-BE49-F238E27FC236}">
              <a16:creationId xmlns:a16="http://schemas.microsoft.com/office/drawing/2014/main" id="{12517B43-D65C-4171-B526-5E4310773CA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83" name="กล่องข้อความ 1">
          <a:extLst>
            <a:ext uri="{FF2B5EF4-FFF2-40B4-BE49-F238E27FC236}">
              <a16:creationId xmlns:a16="http://schemas.microsoft.com/office/drawing/2014/main" id="{1DA70C65-2FC3-41C9-A73A-7C364789737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84" name="กล่องข้อความ 1">
          <a:extLst>
            <a:ext uri="{FF2B5EF4-FFF2-40B4-BE49-F238E27FC236}">
              <a16:creationId xmlns:a16="http://schemas.microsoft.com/office/drawing/2014/main" id="{BA73E3CC-EC2B-4AE8-BEC3-C472591171B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85" name="กล่องข้อความ 1">
          <a:extLst>
            <a:ext uri="{FF2B5EF4-FFF2-40B4-BE49-F238E27FC236}">
              <a16:creationId xmlns:a16="http://schemas.microsoft.com/office/drawing/2014/main" id="{F7D8C458-D1B7-468B-B716-CD752654A4F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86" name="กล่องข้อความ 1">
          <a:extLst>
            <a:ext uri="{FF2B5EF4-FFF2-40B4-BE49-F238E27FC236}">
              <a16:creationId xmlns:a16="http://schemas.microsoft.com/office/drawing/2014/main" id="{AF2002DA-DDDA-4FCE-B15B-54A8DDB348E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87" name="กล่องข้อความ 1">
          <a:extLst>
            <a:ext uri="{FF2B5EF4-FFF2-40B4-BE49-F238E27FC236}">
              <a16:creationId xmlns:a16="http://schemas.microsoft.com/office/drawing/2014/main" id="{C1E61575-1284-4793-AD35-DFED6570AA3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88" name="กล่องข้อความ 1">
          <a:extLst>
            <a:ext uri="{FF2B5EF4-FFF2-40B4-BE49-F238E27FC236}">
              <a16:creationId xmlns:a16="http://schemas.microsoft.com/office/drawing/2014/main" id="{62476DEA-F1F5-433C-8B8E-6B4815356D3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89" name="กล่องข้อความ 1">
          <a:extLst>
            <a:ext uri="{FF2B5EF4-FFF2-40B4-BE49-F238E27FC236}">
              <a16:creationId xmlns:a16="http://schemas.microsoft.com/office/drawing/2014/main" id="{D0768B6E-028A-4642-975A-CE3927E91C6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90" name="กล่องข้อความ 1">
          <a:extLst>
            <a:ext uri="{FF2B5EF4-FFF2-40B4-BE49-F238E27FC236}">
              <a16:creationId xmlns:a16="http://schemas.microsoft.com/office/drawing/2014/main" id="{1F7397C4-D9AF-48A1-967F-DEE45280D67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91" name="กล่องข้อความ 1">
          <a:extLst>
            <a:ext uri="{FF2B5EF4-FFF2-40B4-BE49-F238E27FC236}">
              <a16:creationId xmlns:a16="http://schemas.microsoft.com/office/drawing/2014/main" id="{16C759CC-D94C-4D15-AB3E-FCAFA39FF45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92" name="กล่องข้อความ 1">
          <a:extLst>
            <a:ext uri="{FF2B5EF4-FFF2-40B4-BE49-F238E27FC236}">
              <a16:creationId xmlns:a16="http://schemas.microsoft.com/office/drawing/2014/main" id="{EA5B2B34-B6D2-498B-8F7E-97256D64C2D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93" name="กล่องข้อความ 1">
          <a:extLst>
            <a:ext uri="{FF2B5EF4-FFF2-40B4-BE49-F238E27FC236}">
              <a16:creationId xmlns:a16="http://schemas.microsoft.com/office/drawing/2014/main" id="{CE967DB9-86CD-4101-8A3F-7EBB1BA0422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94" name="กล่องข้อความ 1">
          <a:extLst>
            <a:ext uri="{FF2B5EF4-FFF2-40B4-BE49-F238E27FC236}">
              <a16:creationId xmlns:a16="http://schemas.microsoft.com/office/drawing/2014/main" id="{5B1E080D-F9DD-40F5-A716-06D4522E5CD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95" name="กล่องข้อความ 1">
          <a:extLst>
            <a:ext uri="{FF2B5EF4-FFF2-40B4-BE49-F238E27FC236}">
              <a16:creationId xmlns:a16="http://schemas.microsoft.com/office/drawing/2014/main" id="{0A8C5BE3-DEE7-4925-9E4F-EE50F2BC6ED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96" name="กล่องข้อความ 1">
          <a:extLst>
            <a:ext uri="{FF2B5EF4-FFF2-40B4-BE49-F238E27FC236}">
              <a16:creationId xmlns:a16="http://schemas.microsoft.com/office/drawing/2014/main" id="{3B87B93B-D1B2-41E3-A6C8-DDF39CAB021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97" name="กล่องข้อความ 1">
          <a:extLst>
            <a:ext uri="{FF2B5EF4-FFF2-40B4-BE49-F238E27FC236}">
              <a16:creationId xmlns:a16="http://schemas.microsoft.com/office/drawing/2014/main" id="{80A41882-D723-4A48-AB8F-BED6E371C7F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98" name="กล่องข้อความ 1">
          <a:extLst>
            <a:ext uri="{FF2B5EF4-FFF2-40B4-BE49-F238E27FC236}">
              <a16:creationId xmlns:a16="http://schemas.microsoft.com/office/drawing/2014/main" id="{FBBB80DE-5F67-4558-99EA-6F19310DA0A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499" name="กล่องข้อความ 1">
          <a:extLst>
            <a:ext uri="{FF2B5EF4-FFF2-40B4-BE49-F238E27FC236}">
              <a16:creationId xmlns:a16="http://schemas.microsoft.com/office/drawing/2014/main" id="{079D907C-1617-4DAE-A7C5-7D01C13338C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00" name="กล่องข้อความ 1">
          <a:extLst>
            <a:ext uri="{FF2B5EF4-FFF2-40B4-BE49-F238E27FC236}">
              <a16:creationId xmlns:a16="http://schemas.microsoft.com/office/drawing/2014/main" id="{0878912D-0241-42B1-A252-F35C2E68E8B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01" name="กล่องข้อความ 1">
          <a:extLst>
            <a:ext uri="{FF2B5EF4-FFF2-40B4-BE49-F238E27FC236}">
              <a16:creationId xmlns:a16="http://schemas.microsoft.com/office/drawing/2014/main" id="{E7B77CEF-4CAE-4D2C-B9E0-BDDFCBA63E7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02" name="กล่องข้อความ 1">
          <a:extLst>
            <a:ext uri="{FF2B5EF4-FFF2-40B4-BE49-F238E27FC236}">
              <a16:creationId xmlns:a16="http://schemas.microsoft.com/office/drawing/2014/main" id="{1F45C62B-1FB7-4964-B9DA-D835C25AC0C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03" name="กล่องข้อความ 1">
          <a:extLst>
            <a:ext uri="{FF2B5EF4-FFF2-40B4-BE49-F238E27FC236}">
              <a16:creationId xmlns:a16="http://schemas.microsoft.com/office/drawing/2014/main" id="{FE2810EC-1067-460A-AE49-EEECDED4931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04" name="กล่องข้อความ 1">
          <a:extLst>
            <a:ext uri="{FF2B5EF4-FFF2-40B4-BE49-F238E27FC236}">
              <a16:creationId xmlns:a16="http://schemas.microsoft.com/office/drawing/2014/main" id="{1BEF8347-BE1A-4F41-A054-49D2A0C1093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05" name="กล่องข้อความ 1">
          <a:extLst>
            <a:ext uri="{FF2B5EF4-FFF2-40B4-BE49-F238E27FC236}">
              <a16:creationId xmlns:a16="http://schemas.microsoft.com/office/drawing/2014/main" id="{884ED3FB-4433-4D18-98C4-A4B2479D4F5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06" name="กล่องข้อความ 1">
          <a:extLst>
            <a:ext uri="{FF2B5EF4-FFF2-40B4-BE49-F238E27FC236}">
              <a16:creationId xmlns:a16="http://schemas.microsoft.com/office/drawing/2014/main" id="{F13514B9-8E75-4146-BFE7-B399301B89D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07" name="กล่องข้อความ 1">
          <a:extLst>
            <a:ext uri="{FF2B5EF4-FFF2-40B4-BE49-F238E27FC236}">
              <a16:creationId xmlns:a16="http://schemas.microsoft.com/office/drawing/2014/main" id="{03DA71A7-4913-4722-AE02-D0D0EFAAE2E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08" name="กล่องข้อความ 1">
          <a:extLst>
            <a:ext uri="{FF2B5EF4-FFF2-40B4-BE49-F238E27FC236}">
              <a16:creationId xmlns:a16="http://schemas.microsoft.com/office/drawing/2014/main" id="{2BFEF928-00C8-42C5-9AF3-E6861D58723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09" name="กล่องข้อความ 1">
          <a:extLst>
            <a:ext uri="{FF2B5EF4-FFF2-40B4-BE49-F238E27FC236}">
              <a16:creationId xmlns:a16="http://schemas.microsoft.com/office/drawing/2014/main" id="{3AE4AF00-3E97-489B-A5D6-D6BD9E7BA27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10" name="กล่องข้อความ 1">
          <a:extLst>
            <a:ext uri="{FF2B5EF4-FFF2-40B4-BE49-F238E27FC236}">
              <a16:creationId xmlns:a16="http://schemas.microsoft.com/office/drawing/2014/main" id="{EF957FA9-82BE-451D-86A6-F9C457D187E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11" name="กล่องข้อความ 1">
          <a:extLst>
            <a:ext uri="{FF2B5EF4-FFF2-40B4-BE49-F238E27FC236}">
              <a16:creationId xmlns:a16="http://schemas.microsoft.com/office/drawing/2014/main" id="{0696DE73-E378-43DE-8D7D-67FE5398571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12" name="กล่องข้อความ 1">
          <a:extLst>
            <a:ext uri="{FF2B5EF4-FFF2-40B4-BE49-F238E27FC236}">
              <a16:creationId xmlns:a16="http://schemas.microsoft.com/office/drawing/2014/main" id="{C06362C5-9B1B-458B-B611-6EFF2104694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13" name="กล่องข้อความ 1">
          <a:extLst>
            <a:ext uri="{FF2B5EF4-FFF2-40B4-BE49-F238E27FC236}">
              <a16:creationId xmlns:a16="http://schemas.microsoft.com/office/drawing/2014/main" id="{4F6EA817-C6C1-47B3-9356-FAE55E6B997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14" name="กล่องข้อความ 1">
          <a:extLst>
            <a:ext uri="{FF2B5EF4-FFF2-40B4-BE49-F238E27FC236}">
              <a16:creationId xmlns:a16="http://schemas.microsoft.com/office/drawing/2014/main" id="{10EDDEC1-A613-4C85-963A-41A78D28CA6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15" name="กล่องข้อความ 1">
          <a:extLst>
            <a:ext uri="{FF2B5EF4-FFF2-40B4-BE49-F238E27FC236}">
              <a16:creationId xmlns:a16="http://schemas.microsoft.com/office/drawing/2014/main" id="{B317808C-8EB3-4EA1-844D-B2A2B511EDE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16" name="กล่องข้อความ 1">
          <a:extLst>
            <a:ext uri="{FF2B5EF4-FFF2-40B4-BE49-F238E27FC236}">
              <a16:creationId xmlns:a16="http://schemas.microsoft.com/office/drawing/2014/main" id="{C3A98C60-0E9A-43EB-9FDD-F7AA783ADBE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17" name="กล่องข้อความ 1">
          <a:extLst>
            <a:ext uri="{FF2B5EF4-FFF2-40B4-BE49-F238E27FC236}">
              <a16:creationId xmlns:a16="http://schemas.microsoft.com/office/drawing/2014/main" id="{6B6C4B21-7269-450B-A1F8-3DE5963EDD2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18" name="กล่องข้อความ 1">
          <a:extLst>
            <a:ext uri="{FF2B5EF4-FFF2-40B4-BE49-F238E27FC236}">
              <a16:creationId xmlns:a16="http://schemas.microsoft.com/office/drawing/2014/main" id="{4934C9F6-2216-4B8F-901F-49E7CFEA531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19" name="กล่องข้อความ 1">
          <a:extLst>
            <a:ext uri="{FF2B5EF4-FFF2-40B4-BE49-F238E27FC236}">
              <a16:creationId xmlns:a16="http://schemas.microsoft.com/office/drawing/2014/main" id="{4CB98868-C247-4C0F-A441-73EBA37C5D8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20" name="กล่องข้อความ 1">
          <a:extLst>
            <a:ext uri="{FF2B5EF4-FFF2-40B4-BE49-F238E27FC236}">
              <a16:creationId xmlns:a16="http://schemas.microsoft.com/office/drawing/2014/main" id="{A2218362-4876-4E24-9ADA-270ED0F3A9F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21" name="กล่องข้อความ 1">
          <a:extLst>
            <a:ext uri="{FF2B5EF4-FFF2-40B4-BE49-F238E27FC236}">
              <a16:creationId xmlns:a16="http://schemas.microsoft.com/office/drawing/2014/main" id="{65C1E935-E81A-4375-B7AF-B7E1470F14A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22" name="กล่องข้อความ 1">
          <a:extLst>
            <a:ext uri="{FF2B5EF4-FFF2-40B4-BE49-F238E27FC236}">
              <a16:creationId xmlns:a16="http://schemas.microsoft.com/office/drawing/2014/main" id="{96960657-3A26-4EF4-89CF-9941D7D7611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23" name="กล่องข้อความ 1">
          <a:extLst>
            <a:ext uri="{FF2B5EF4-FFF2-40B4-BE49-F238E27FC236}">
              <a16:creationId xmlns:a16="http://schemas.microsoft.com/office/drawing/2014/main" id="{051899D8-840B-48A7-9CE1-DF25BEEF9C8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24" name="กล่องข้อความ 1">
          <a:extLst>
            <a:ext uri="{FF2B5EF4-FFF2-40B4-BE49-F238E27FC236}">
              <a16:creationId xmlns:a16="http://schemas.microsoft.com/office/drawing/2014/main" id="{32615837-25DB-47C9-804A-83515E18258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25" name="กล่องข้อความ 1">
          <a:extLst>
            <a:ext uri="{FF2B5EF4-FFF2-40B4-BE49-F238E27FC236}">
              <a16:creationId xmlns:a16="http://schemas.microsoft.com/office/drawing/2014/main" id="{50D5F011-CB37-4314-8A76-50C1AE6555A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26" name="กล่องข้อความ 1">
          <a:extLst>
            <a:ext uri="{FF2B5EF4-FFF2-40B4-BE49-F238E27FC236}">
              <a16:creationId xmlns:a16="http://schemas.microsoft.com/office/drawing/2014/main" id="{8D4A8EE9-674C-4DE2-9D5B-33D32A0AFC3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27" name="กล่องข้อความ 1">
          <a:extLst>
            <a:ext uri="{FF2B5EF4-FFF2-40B4-BE49-F238E27FC236}">
              <a16:creationId xmlns:a16="http://schemas.microsoft.com/office/drawing/2014/main" id="{F78B4AE4-4C4B-41EA-BA16-78DE24E285E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28" name="กล่องข้อความ 1">
          <a:extLst>
            <a:ext uri="{FF2B5EF4-FFF2-40B4-BE49-F238E27FC236}">
              <a16:creationId xmlns:a16="http://schemas.microsoft.com/office/drawing/2014/main" id="{E82A3887-E517-4741-AB32-5B4A2027C88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29" name="กล่องข้อความ 1">
          <a:extLst>
            <a:ext uri="{FF2B5EF4-FFF2-40B4-BE49-F238E27FC236}">
              <a16:creationId xmlns:a16="http://schemas.microsoft.com/office/drawing/2014/main" id="{F1F5E3F1-0887-48FD-804D-866E38963D6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30" name="กล่องข้อความ 1">
          <a:extLst>
            <a:ext uri="{FF2B5EF4-FFF2-40B4-BE49-F238E27FC236}">
              <a16:creationId xmlns:a16="http://schemas.microsoft.com/office/drawing/2014/main" id="{BD708059-1A80-4526-972F-D30D2E0304D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31" name="กล่องข้อความ 1">
          <a:extLst>
            <a:ext uri="{FF2B5EF4-FFF2-40B4-BE49-F238E27FC236}">
              <a16:creationId xmlns:a16="http://schemas.microsoft.com/office/drawing/2014/main" id="{0A9F3C0A-6011-4158-BE3E-35F6A3EA098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32" name="กล่องข้อความ 1">
          <a:extLst>
            <a:ext uri="{FF2B5EF4-FFF2-40B4-BE49-F238E27FC236}">
              <a16:creationId xmlns:a16="http://schemas.microsoft.com/office/drawing/2014/main" id="{9B95EE22-8D22-4E52-ADD3-80E1627B3D0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33" name="กล่องข้อความ 1">
          <a:extLst>
            <a:ext uri="{FF2B5EF4-FFF2-40B4-BE49-F238E27FC236}">
              <a16:creationId xmlns:a16="http://schemas.microsoft.com/office/drawing/2014/main" id="{6B565F35-31CD-4CD1-9333-7D584324882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34" name="กล่องข้อความ 1">
          <a:extLst>
            <a:ext uri="{FF2B5EF4-FFF2-40B4-BE49-F238E27FC236}">
              <a16:creationId xmlns:a16="http://schemas.microsoft.com/office/drawing/2014/main" id="{93D1C1DB-3A72-4976-A553-FA717A2EB42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35" name="กล่องข้อความ 1">
          <a:extLst>
            <a:ext uri="{FF2B5EF4-FFF2-40B4-BE49-F238E27FC236}">
              <a16:creationId xmlns:a16="http://schemas.microsoft.com/office/drawing/2014/main" id="{639EEC60-9F1B-435C-BAA5-3696EA33A62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36" name="กล่องข้อความ 1">
          <a:extLst>
            <a:ext uri="{FF2B5EF4-FFF2-40B4-BE49-F238E27FC236}">
              <a16:creationId xmlns:a16="http://schemas.microsoft.com/office/drawing/2014/main" id="{4C1E2632-B317-45A4-BE8B-9C51A3CD60F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37" name="กล่องข้อความ 1">
          <a:extLst>
            <a:ext uri="{FF2B5EF4-FFF2-40B4-BE49-F238E27FC236}">
              <a16:creationId xmlns:a16="http://schemas.microsoft.com/office/drawing/2014/main" id="{FA90720B-DAF1-4BB9-8840-FDBDD732182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38" name="กล่องข้อความ 1">
          <a:extLst>
            <a:ext uri="{FF2B5EF4-FFF2-40B4-BE49-F238E27FC236}">
              <a16:creationId xmlns:a16="http://schemas.microsoft.com/office/drawing/2014/main" id="{0DAF506A-B678-445E-89BA-D9F6B83E9F8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39" name="กล่องข้อความ 1">
          <a:extLst>
            <a:ext uri="{FF2B5EF4-FFF2-40B4-BE49-F238E27FC236}">
              <a16:creationId xmlns:a16="http://schemas.microsoft.com/office/drawing/2014/main" id="{6CB9FF6C-5D5E-4D95-9D1B-278528100A4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40" name="กล่องข้อความ 1">
          <a:extLst>
            <a:ext uri="{FF2B5EF4-FFF2-40B4-BE49-F238E27FC236}">
              <a16:creationId xmlns:a16="http://schemas.microsoft.com/office/drawing/2014/main" id="{25797362-27E8-4BF4-9D54-A67B275EF22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41" name="กล่องข้อความ 1">
          <a:extLst>
            <a:ext uri="{FF2B5EF4-FFF2-40B4-BE49-F238E27FC236}">
              <a16:creationId xmlns:a16="http://schemas.microsoft.com/office/drawing/2014/main" id="{A656A595-CE05-4CDD-8415-2B7D4A36C32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42" name="กล่องข้อความ 1">
          <a:extLst>
            <a:ext uri="{FF2B5EF4-FFF2-40B4-BE49-F238E27FC236}">
              <a16:creationId xmlns:a16="http://schemas.microsoft.com/office/drawing/2014/main" id="{638B0925-F73A-43CA-AD93-781FE90DE22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43" name="กล่องข้อความ 1">
          <a:extLst>
            <a:ext uri="{FF2B5EF4-FFF2-40B4-BE49-F238E27FC236}">
              <a16:creationId xmlns:a16="http://schemas.microsoft.com/office/drawing/2014/main" id="{D974696F-9EA6-46CE-8CE6-6CA5236DC6B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44" name="กล่องข้อความ 1">
          <a:extLst>
            <a:ext uri="{FF2B5EF4-FFF2-40B4-BE49-F238E27FC236}">
              <a16:creationId xmlns:a16="http://schemas.microsoft.com/office/drawing/2014/main" id="{4AA62E6A-9CF4-42C7-A92A-98FA5B19A9C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45" name="กล่องข้อความ 1">
          <a:extLst>
            <a:ext uri="{FF2B5EF4-FFF2-40B4-BE49-F238E27FC236}">
              <a16:creationId xmlns:a16="http://schemas.microsoft.com/office/drawing/2014/main" id="{B6155094-6AA2-4C83-8F5C-348DE834266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46" name="กล่องข้อความ 1">
          <a:extLst>
            <a:ext uri="{FF2B5EF4-FFF2-40B4-BE49-F238E27FC236}">
              <a16:creationId xmlns:a16="http://schemas.microsoft.com/office/drawing/2014/main" id="{1BA7038B-C6E1-443B-BD51-DF7F6C51D50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47" name="กล่องข้อความ 1">
          <a:extLst>
            <a:ext uri="{FF2B5EF4-FFF2-40B4-BE49-F238E27FC236}">
              <a16:creationId xmlns:a16="http://schemas.microsoft.com/office/drawing/2014/main" id="{39C55F65-CA2A-4951-9A17-C3C9E0A1198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48" name="กล่องข้อความ 1">
          <a:extLst>
            <a:ext uri="{FF2B5EF4-FFF2-40B4-BE49-F238E27FC236}">
              <a16:creationId xmlns:a16="http://schemas.microsoft.com/office/drawing/2014/main" id="{51A8E263-F9D7-469E-85E6-DD71BE4F40C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49" name="กล่องข้อความ 1">
          <a:extLst>
            <a:ext uri="{FF2B5EF4-FFF2-40B4-BE49-F238E27FC236}">
              <a16:creationId xmlns:a16="http://schemas.microsoft.com/office/drawing/2014/main" id="{C5D61991-5706-433E-98A5-6F8DE091551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50" name="กล่องข้อความ 1">
          <a:extLst>
            <a:ext uri="{FF2B5EF4-FFF2-40B4-BE49-F238E27FC236}">
              <a16:creationId xmlns:a16="http://schemas.microsoft.com/office/drawing/2014/main" id="{1FC0E94B-4434-46F2-A011-605A3403319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51" name="กล่องข้อความ 1">
          <a:extLst>
            <a:ext uri="{FF2B5EF4-FFF2-40B4-BE49-F238E27FC236}">
              <a16:creationId xmlns:a16="http://schemas.microsoft.com/office/drawing/2014/main" id="{22B69A90-2FDB-492E-A96E-2E8336CC4D4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52" name="กล่องข้อความ 1">
          <a:extLst>
            <a:ext uri="{FF2B5EF4-FFF2-40B4-BE49-F238E27FC236}">
              <a16:creationId xmlns:a16="http://schemas.microsoft.com/office/drawing/2014/main" id="{0F82B217-EBC4-480E-BAC4-45C398592CE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53" name="กล่องข้อความ 1">
          <a:extLst>
            <a:ext uri="{FF2B5EF4-FFF2-40B4-BE49-F238E27FC236}">
              <a16:creationId xmlns:a16="http://schemas.microsoft.com/office/drawing/2014/main" id="{B51A6D38-D440-4F80-9824-10361F5B36C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54" name="กล่องข้อความ 1">
          <a:extLst>
            <a:ext uri="{FF2B5EF4-FFF2-40B4-BE49-F238E27FC236}">
              <a16:creationId xmlns:a16="http://schemas.microsoft.com/office/drawing/2014/main" id="{64EED646-8603-4647-8FDA-A5ACDBF868E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55" name="กล่องข้อความ 1">
          <a:extLst>
            <a:ext uri="{FF2B5EF4-FFF2-40B4-BE49-F238E27FC236}">
              <a16:creationId xmlns:a16="http://schemas.microsoft.com/office/drawing/2014/main" id="{8E34F440-F2C3-4B33-88C5-ACA12D934F5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56" name="กล่องข้อความ 1">
          <a:extLst>
            <a:ext uri="{FF2B5EF4-FFF2-40B4-BE49-F238E27FC236}">
              <a16:creationId xmlns:a16="http://schemas.microsoft.com/office/drawing/2014/main" id="{0805A7B0-5EDA-4CB5-9788-A0B1F012EBA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57" name="กล่องข้อความ 1">
          <a:extLst>
            <a:ext uri="{FF2B5EF4-FFF2-40B4-BE49-F238E27FC236}">
              <a16:creationId xmlns:a16="http://schemas.microsoft.com/office/drawing/2014/main" id="{236E4D1C-0F91-4988-8E1C-649925E501E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58" name="กล่องข้อความ 1">
          <a:extLst>
            <a:ext uri="{FF2B5EF4-FFF2-40B4-BE49-F238E27FC236}">
              <a16:creationId xmlns:a16="http://schemas.microsoft.com/office/drawing/2014/main" id="{FB74D6B3-4B96-4A1C-BF17-53C3CB5F118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59" name="กล่องข้อความ 1">
          <a:extLst>
            <a:ext uri="{FF2B5EF4-FFF2-40B4-BE49-F238E27FC236}">
              <a16:creationId xmlns:a16="http://schemas.microsoft.com/office/drawing/2014/main" id="{9A672176-E9E4-4404-B662-F471E0B75F7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60" name="กล่องข้อความ 1">
          <a:extLst>
            <a:ext uri="{FF2B5EF4-FFF2-40B4-BE49-F238E27FC236}">
              <a16:creationId xmlns:a16="http://schemas.microsoft.com/office/drawing/2014/main" id="{F27BA8D2-BABA-4215-BD29-9117725F707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61" name="กล่องข้อความ 1">
          <a:extLst>
            <a:ext uri="{FF2B5EF4-FFF2-40B4-BE49-F238E27FC236}">
              <a16:creationId xmlns:a16="http://schemas.microsoft.com/office/drawing/2014/main" id="{AF58B6FF-BFFA-42F3-90C9-36A4777D39D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62" name="กล่องข้อความ 1">
          <a:extLst>
            <a:ext uri="{FF2B5EF4-FFF2-40B4-BE49-F238E27FC236}">
              <a16:creationId xmlns:a16="http://schemas.microsoft.com/office/drawing/2014/main" id="{9D783FEC-E458-42A6-9D43-5625D2DE607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63" name="กล่องข้อความ 1">
          <a:extLst>
            <a:ext uri="{FF2B5EF4-FFF2-40B4-BE49-F238E27FC236}">
              <a16:creationId xmlns:a16="http://schemas.microsoft.com/office/drawing/2014/main" id="{7CA4CCE6-47CC-4B7B-9108-B08DA0B2D1D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64" name="กล่องข้อความ 1">
          <a:extLst>
            <a:ext uri="{FF2B5EF4-FFF2-40B4-BE49-F238E27FC236}">
              <a16:creationId xmlns:a16="http://schemas.microsoft.com/office/drawing/2014/main" id="{2B5037BD-1C31-4544-BDD4-6798EACE45F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65" name="กล่องข้อความ 1">
          <a:extLst>
            <a:ext uri="{FF2B5EF4-FFF2-40B4-BE49-F238E27FC236}">
              <a16:creationId xmlns:a16="http://schemas.microsoft.com/office/drawing/2014/main" id="{EDBED7CC-4AD3-44BD-A02A-EA58E0A6567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66" name="กล่องข้อความ 1">
          <a:extLst>
            <a:ext uri="{FF2B5EF4-FFF2-40B4-BE49-F238E27FC236}">
              <a16:creationId xmlns:a16="http://schemas.microsoft.com/office/drawing/2014/main" id="{3C9C4F17-39CE-4C20-BA0A-6534956C1C1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67" name="กล่องข้อความ 1">
          <a:extLst>
            <a:ext uri="{FF2B5EF4-FFF2-40B4-BE49-F238E27FC236}">
              <a16:creationId xmlns:a16="http://schemas.microsoft.com/office/drawing/2014/main" id="{B8A24AC0-738E-4B0A-A8CB-5FD88B4DF80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68" name="กล่องข้อความ 1">
          <a:extLst>
            <a:ext uri="{FF2B5EF4-FFF2-40B4-BE49-F238E27FC236}">
              <a16:creationId xmlns:a16="http://schemas.microsoft.com/office/drawing/2014/main" id="{591AEEA0-A611-4739-9CE4-A6072D9DDD9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69" name="กล่องข้อความ 1">
          <a:extLst>
            <a:ext uri="{FF2B5EF4-FFF2-40B4-BE49-F238E27FC236}">
              <a16:creationId xmlns:a16="http://schemas.microsoft.com/office/drawing/2014/main" id="{D0D26C7F-4809-4915-B38B-3A9B7534A1D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70" name="กล่องข้อความ 1">
          <a:extLst>
            <a:ext uri="{FF2B5EF4-FFF2-40B4-BE49-F238E27FC236}">
              <a16:creationId xmlns:a16="http://schemas.microsoft.com/office/drawing/2014/main" id="{706B827D-96E3-4C19-8895-4E5C7BDBBA5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71" name="กล่องข้อความ 1">
          <a:extLst>
            <a:ext uri="{FF2B5EF4-FFF2-40B4-BE49-F238E27FC236}">
              <a16:creationId xmlns:a16="http://schemas.microsoft.com/office/drawing/2014/main" id="{4A1C10E3-BC09-4E45-AEAE-28438F63BFF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72" name="กล่องข้อความ 1">
          <a:extLst>
            <a:ext uri="{FF2B5EF4-FFF2-40B4-BE49-F238E27FC236}">
              <a16:creationId xmlns:a16="http://schemas.microsoft.com/office/drawing/2014/main" id="{D206586B-2188-4A50-A223-1581B041B93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73" name="กล่องข้อความ 1">
          <a:extLst>
            <a:ext uri="{FF2B5EF4-FFF2-40B4-BE49-F238E27FC236}">
              <a16:creationId xmlns:a16="http://schemas.microsoft.com/office/drawing/2014/main" id="{C0F34D48-BE31-483B-98CF-57F4DA06915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74" name="กล่องข้อความ 1">
          <a:extLst>
            <a:ext uri="{FF2B5EF4-FFF2-40B4-BE49-F238E27FC236}">
              <a16:creationId xmlns:a16="http://schemas.microsoft.com/office/drawing/2014/main" id="{54E9BD4D-4925-410F-BE83-96770699548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75" name="กล่องข้อความ 1">
          <a:extLst>
            <a:ext uri="{FF2B5EF4-FFF2-40B4-BE49-F238E27FC236}">
              <a16:creationId xmlns:a16="http://schemas.microsoft.com/office/drawing/2014/main" id="{7015D149-0A9A-49B4-8A0D-FBE68DF765A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76" name="กล่องข้อความ 1">
          <a:extLst>
            <a:ext uri="{FF2B5EF4-FFF2-40B4-BE49-F238E27FC236}">
              <a16:creationId xmlns:a16="http://schemas.microsoft.com/office/drawing/2014/main" id="{8D54A333-2235-47D8-BCA9-24D28FE3843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77" name="กล่องข้อความ 1">
          <a:extLst>
            <a:ext uri="{FF2B5EF4-FFF2-40B4-BE49-F238E27FC236}">
              <a16:creationId xmlns:a16="http://schemas.microsoft.com/office/drawing/2014/main" id="{7D3AA446-0569-4002-82A3-AF270D5945A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78" name="กล่องข้อความ 1">
          <a:extLst>
            <a:ext uri="{FF2B5EF4-FFF2-40B4-BE49-F238E27FC236}">
              <a16:creationId xmlns:a16="http://schemas.microsoft.com/office/drawing/2014/main" id="{0C9B89D6-E9C2-447D-8C18-9C11FD0D995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79" name="กล่องข้อความ 1">
          <a:extLst>
            <a:ext uri="{FF2B5EF4-FFF2-40B4-BE49-F238E27FC236}">
              <a16:creationId xmlns:a16="http://schemas.microsoft.com/office/drawing/2014/main" id="{3BF404D5-CC13-4C13-8E4D-267C8D00CB4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80" name="กล่องข้อความ 1">
          <a:extLst>
            <a:ext uri="{FF2B5EF4-FFF2-40B4-BE49-F238E27FC236}">
              <a16:creationId xmlns:a16="http://schemas.microsoft.com/office/drawing/2014/main" id="{A5370041-A9B4-4CEF-88A0-E46D733A253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81" name="กล่องข้อความ 1">
          <a:extLst>
            <a:ext uri="{FF2B5EF4-FFF2-40B4-BE49-F238E27FC236}">
              <a16:creationId xmlns:a16="http://schemas.microsoft.com/office/drawing/2014/main" id="{7D7D1A28-C44C-4D99-9CE4-B36B9CB3D0A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82" name="กล่องข้อความ 1">
          <a:extLst>
            <a:ext uri="{FF2B5EF4-FFF2-40B4-BE49-F238E27FC236}">
              <a16:creationId xmlns:a16="http://schemas.microsoft.com/office/drawing/2014/main" id="{0019FC28-6927-407A-A8BE-CA15B7F765A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83" name="กล่องข้อความ 1">
          <a:extLst>
            <a:ext uri="{FF2B5EF4-FFF2-40B4-BE49-F238E27FC236}">
              <a16:creationId xmlns:a16="http://schemas.microsoft.com/office/drawing/2014/main" id="{A8F85FDD-48C0-4900-ACE1-57FB59BA59C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84" name="กล่องข้อความ 1">
          <a:extLst>
            <a:ext uri="{FF2B5EF4-FFF2-40B4-BE49-F238E27FC236}">
              <a16:creationId xmlns:a16="http://schemas.microsoft.com/office/drawing/2014/main" id="{085A5FAF-CDE0-4C1E-A235-A2F870B1F0A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85" name="กล่องข้อความ 1">
          <a:extLst>
            <a:ext uri="{FF2B5EF4-FFF2-40B4-BE49-F238E27FC236}">
              <a16:creationId xmlns:a16="http://schemas.microsoft.com/office/drawing/2014/main" id="{CEFBD749-84E0-4E96-8336-DF2AF7D7A6D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86" name="กล่องข้อความ 1">
          <a:extLst>
            <a:ext uri="{FF2B5EF4-FFF2-40B4-BE49-F238E27FC236}">
              <a16:creationId xmlns:a16="http://schemas.microsoft.com/office/drawing/2014/main" id="{B979DDD6-54C9-4F07-AD27-E6D3E1717BD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87" name="กล่องข้อความ 1">
          <a:extLst>
            <a:ext uri="{FF2B5EF4-FFF2-40B4-BE49-F238E27FC236}">
              <a16:creationId xmlns:a16="http://schemas.microsoft.com/office/drawing/2014/main" id="{2A2D6CB9-D6B0-47BB-AA5C-5E724BB71AC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88" name="กล่องข้อความ 1">
          <a:extLst>
            <a:ext uri="{FF2B5EF4-FFF2-40B4-BE49-F238E27FC236}">
              <a16:creationId xmlns:a16="http://schemas.microsoft.com/office/drawing/2014/main" id="{2E64B6EC-98D4-4767-8E4F-6DCA3DE3E11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89" name="กล่องข้อความ 1">
          <a:extLst>
            <a:ext uri="{FF2B5EF4-FFF2-40B4-BE49-F238E27FC236}">
              <a16:creationId xmlns:a16="http://schemas.microsoft.com/office/drawing/2014/main" id="{6218CAC6-E130-42B6-9D81-D463D9A09CF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90" name="กล่องข้อความ 1">
          <a:extLst>
            <a:ext uri="{FF2B5EF4-FFF2-40B4-BE49-F238E27FC236}">
              <a16:creationId xmlns:a16="http://schemas.microsoft.com/office/drawing/2014/main" id="{A22ECECD-46AA-4055-8A74-58F34D1CE9F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91" name="กล่องข้อความ 1">
          <a:extLst>
            <a:ext uri="{FF2B5EF4-FFF2-40B4-BE49-F238E27FC236}">
              <a16:creationId xmlns:a16="http://schemas.microsoft.com/office/drawing/2014/main" id="{2BD63DB1-70AC-4133-BF01-E5435DA3FD8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92" name="กล่องข้อความ 1">
          <a:extLst>
            <a:ext uri="{FF2B5EF4-FFF2-40B4-BE49-F238E27FC236}">
              <a16:creationId xmlns:a16="http://schemas.microsoft.com/office/drawing/2014/main" id="{7A4D4AFA-A2E5-4E31-B43C-245EA525A12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93" name="กล่องข้อความ 1">
          <a:extLst>
            <a:ext uri="{FF2B5EF4-FFF2-40B4-BE49-F238E27FC236}">
              <a16:creationId xmlns:a16="http://schemas.microsoft.com/office/drawing/2014/main" id="{AA04E2FE-F290-41C7-8121-2EBDE6FD8F5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94" name="กล่องข้อความ 1">
          <a:extLst>
            <a:ext uri="{FF2B5EF4-FFF2-40B4-BE49-F238E27FC236}">
              <a16:creationId xmlns:a16="http://schemas.microsoft.com/office/drawing/2014/main" id="{8EE3F791-97CC-46B5-98F5-5B450766A28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95" name="กล่องข้อความ 1">
          <a:extLst>
            <a:ext uri="{FF2B5EF4-FFF2-40B4-BE49-F238E27FC236}">
              <a16:creationId xmlns:a16="http://schemas.microsoft.com/office/drawing/2014/main" id="{12B934D2-23E6-46A2-9F20-741576E1612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96" name="กล่องข้อความ 1">
          <a:extLst>
            <a:ext uri="{FF2B5EF4-FFF2-40B4-BE49-F238E27FC236}">
              <a16:creationId xmlns:a16="http://schemas.microsoft.com/office/drawing/2014/main" id="{5733C7BE-5390-480B-8ED3-7E296A3AF54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97" name="กล่องข้อความ 1">
          <a:extLst>
            <a:ext uri="{FF2B5EF4-FFF2-40B4-BE49-F238E27FC236}">
              <a16:creationId xmlns:a16="http://schemas.microsoft.com/office/drawing/2014/main" id="{C47149BE-9300-499F-9367-3DB9BF153BF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98" name="กล่องข้อความ 1">
          <a:extLst>
            <a:ext uri="{FF2B5EF4-FFF2-40B4-BE49-F238E27FC236}">
              <a16:creationId xmlns:a16="http://schemas.microsoft.com/office/drawing/2014/main" id="{52A0FC3D-9577-438A-85EF-9838BA3001E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599" name="กล่องข้อความ 1">
          <a:extLst>
            <a:ext uri="{FF2B5EF4-FFF2-40B4-BE49-F238E27FC236}">
              <a16:creationId xmlns:a16="http://schemas.microsoft.com/office/drawing/2014/main" id="{4CD4D583-C9F1-4215-8A65-F8FDB3CE2EA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00" name="กล่องข้อความ 1">
          <a:extLst>
            <a:ext uri="{FF2B5EF4-FFF2-40B4-BE49-F238E27FC236}">
              <a16:creationId xmlns:a16="http://schemas.microsoft.com/office/drawing/2014/main" id="{A2E49E5D-E619-45FA-9D15-6AC79259609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01" name="กล่องข้อความ 1">
          <a:extLst>
            <a:ext uri="{FF2B5EF4-FFF2-40B4-BE49-F238E27FC236}">
              <a16:creationId xmlns:a16="http://schemas.microsoft.com/office/drawing/2014/main" id="{C7F53191-B94A-449B-B1BF-C912884EAA6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02" name="กล่องข้อความ 1">
          <a:extLst>
            <a:ext uri="{FF2B5EF4-FFF2-40B4-BE49-F238E27FC236}">
              <a16:creationId xmlns:a16="http://schemas.microsoft.com/office/drawing/2014/main" id="{047178C6-C4E0-4ED2-84AC-E0BAD7E2D22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03" name="กล่องข้อความ 1">
          <a:extLst>
            <a:ext uri="{FF2B5EF4-FFF2-40B4-BE49-F238E27FC236}">
              <a16:creationId xmlns:a16="http://schemas.microsoft.com/office/drawing/2014/main" id="{C2007242-DE90-4787-A4FF-FFFB2C7B054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04" name="กล่องข้อความ 1">
          <a:extLst>
            <a:ext uri="{FF2B5EF4-FFF2-40B4-BE49-F238E27FC236}">
              <a16:creationId xmlns:a16="http://schemas.microsoft.com/office/drawing/2014/main" id="{2D7FDDC2-8EE8-4D06-B165-BA7700A4A4D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05" name="กล่องข้อความ 1">
          <a:extLst>
            <a:ext uri="{FF2B5EF4-FFF2-40B4-BE49-F238E27FC236}">
              <a16:creationId xmlns:a16="http://schemas.microsoft.com/office/drawing/2014/main" id="{61A1979D-ABB9-4772-B56A-95F38DAFEC5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06" name="กล่องข้อความ 1">
          <a:extLst>
            <a:ext uri="{FF2B5EF4-FFF2-40B4-BE49-F238E27FC236}">
              <a16:creationId xmlns:a16="http://schemas.microsoft.com/office/drawing/2014/main" id="{FD61ACAE-2262-4D7B-8FA6-6A2C0A797FC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07" name="กล่องข้อความ 1">
          <a:extLst>
            <a:ext uri="{FF2B5EF4-FFF2-40B4-BE49-F238E27FC236}">
              <a16:creationId xmlns:a16="http://schemas.microsoft.com/office/drawing/2014/main" id="{EA8DB47A-290A-463D-A461-95AC3228B28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08" name="กล่องข้อความ 1">
          <a:extLst>
            <a:ext uri="{FF2B5EF4-FFF2-40B4-BE49-F238E27FC236}">
              <a16:creationId xmlns:a16="http://schemas.microsoft.com/office/drawing/2014/main" id="{2EBF97F0-7624-4799-8A94-117B78F105C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09" name="กล่องข้อความ 1">
          <a:extLst>
            <a:ext uri="{FF2B5EF4-FFF2-40B4-BE49-F238E27FC236}">
              <a16:creationId xmlns:a16="http://schemas.microsoft.com/office/drawing/2014/main" id="{7343BC61-9E7B-4045-B6F2-7F283CB7F97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10" name="กล่องข้อความ 1">
          <a:extLst>
            <a:ext uri="{FF2B5EF4-FFF2-40B4-BE49-F238E27FC236}">
              <a16:creationId xmlns:a16="http://schemas.microsoft.com/office/drawing/2014/main" id="{7CD127BE-D212-46DA-9023-BE7F38AA927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11" name="กล่องข้อความ 1">
          <a:extLst>
            <a:ext uri="{FF2B5EF4-FFF2-40B4-BE49-F238E27FC236}">
              <a16:creationId xmlns:a16="http://schemas.microsoft.com/office/drawing/2014/main" id="{1EDBBDB7-D9BF-4898-BBFA-1E7D11922B8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12" name="กล่องข้อความ 1">
          <a:extLst>
            <a:ext uri="{FF2B5EF4-FFF2-40B4-BE49-F238E27FC236}">
              <a16:creationId xmlns:a16="http://schemas.microsoft.com/office/drawing/2014/main" id="{CE2D4E4C-6A25-460D-B69F-CBAABC902DE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13" name="กล่องข้อความ 1">
          <a:extLst>
            <a:ext uri="{FF2B5EF4-FFF2-40B4-BE49-F238E27FC236}">
              <a16:creationId xmlns:a16="http://schemas.microsoft.com/office/drawing/2014/main" id="{DAA9E8DA-6E0F-450D-B02C-45099835E4C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14" name="กล่องข้อความ 1">
          <a:extLst>
            <a:ext uri="{FF2B5EF4-FFF2-40B4-BE49-F238E27FC236}">
              <a16:creationId xmlns:a16="http://schemas.microsoft.com/office/drawing/2014/main" id="{14AE2983-BBD7-47EF-8E37-274ED9AF1ED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15" name="กล่องข้อความ 1">
          <a:extLst>
            <a:ext uri="{FF2B5EF4-FFF2-40B4-BE49-F238E27FC236}">
              <a16:creationId xmlns:a16="http://schemas.microsoft.com/office/drawing/2014/main" id="{F25FA5C3-B3B3-43B2-AD64-4BBC7F714BA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16" name="กล่องข้อความ 1">
          <a:extLst>
            <a:ext uri="{FF2B5EF4-FFF2-40B4-BE49-F238E27FC236}">
              <a16:creationId xmlns:a16="http://schemas.microsoft.com/office/drawing/2014/main" id="{6F905B7A-6891-40D2-B81F-7EAB1BD9203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17" name="กล่องข้อความ 1">
          <a:extLst>
            <a:ext uri="{FF2B5EF4-FFF2-40B4-BE49-F238E27FC236}">
              <a16:creationId xmlns:a16="http://schemas.microsoft.com/office/drawing/2014/main" id="{602756E1-51EB-435B-9104-885E1B98614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18" name="กล่องข้อความ 1">
          <a:extLst>
            <a:ext uri="{FF2B5EF4-FFF2-40B4-BE49-F238E27FC236}">
              <a16:creationId xmlns:a16="http://schemas.microsoft.com/office/drawing/2014/main" id="{DCA4512E-C53A-491A-B26A-67428F6EB4A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19" name="กล่องข้อความ 1">
          <a:extLst>
            <a:ext uri="{FF2B5EF4-FFF2-40B4-BE49-F238E27FC236}">
              <a16:creationId xmlns:a16="http://schemas.microsoft.com/office/drawing/2014/main" id="{2A182DF0-AB65-43E6-A9EA-15961C8D291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20" name="กล่องข้อความ 1">
          <a:extLst>
            <a:ext uri="{FF2B5EF4-FFF2-40B4-BE49-F238E27FC236}">
              <a16:creationId xmlns:a16="http://schemas.microsoft.com/office/drawing/2014/main" id="{41906A90-6EE4-4950-BD7D-5321712D797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21" name="กล่องข้อความ 1">
          <a:extLst>
            <a:ext uri="{FF2B5EF4-FFF2-40B4-BE49-F238E27FC236}">
              <a16:creationId xmlns:a16="http://schemas.microsoft.com/office/drawing/2014/main" id="{08DBF4F7-2DA0-4F6E-8162-E8E234D333B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22" name="กล่องข้อความ 1">
          <a:extLst>
            <a:ext uri="{FF2B5EF4-FFF2-40B4-BE49-F238E27FC236}">
              <a16:creationId xmlns:a16="http://schemas.microsoft.com/office/drawing/2014/main" id="{6D949505-C09B-4252-B13D-EFB97376C0D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23" name="กล่องข้อความ 1">
          <a:extLst>
            <a:ext uri="{FF2B5EF4-FFF2-40B4-BE49-F238E27FC236}">
              <a16:creationId xmlns:a16="http://schemas.microsoft.com/office/drawing/2014/main" id="{29800652-1967-4315-A84C-6C1E1A19DF1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24" name="กล่องข้อความ 1">
          <a:extLst>
            <a:ext uri="{FF2B5EF4-FFF2-40B4-BE49-F238E27FC236}">
              <a16:creationId xmlns:a16="http://schemas.microsoft.com/office/drawing/2014/main" id="{9C192DAD-EA88-44B5-A291-5D25070B415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25" name="กล่องข้อความ 1">
          <a:extLst>
            <a:ext uri="{FF2B5EF4-FFF2-40B4-BE49-F238E27FC236}">
              <a16:creationId xmlns:a16="http://schemas.microsoft.com/office/drawing/2014/main" id="{D329A85D-27DE-4ADD-8947-C435F32D387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26" name="กล่องข้อความ 1">
          <a:extLst>
            <a:ext uri="{FF2B5EF4-FFF2-40B4-BE49-F238E27FC236}">
              <a16:creationId xmlns:a16="http://schemas.microsoft.com/office/drawing/2014/main" id="{1B58C71C-D416-4B72-81D0-F7E82C02DDA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27" name="กล่องข้อความ 1">
          <a:extLst>
            <a:ext uri="{FF2B5EF4-FFF2-40B4-BE49-F238E27FC236}">
              <a16:creationId xmlns:a16="http://schemas.microsoft.com/office/drawing/2014/main" id="{541CC096-B066-4DF8-9434-8AE457720BD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28" name="กล่องข้อความ 1">
          <a:extLst>
            <a:ext uri="{FF2B5EF4-FFF2-40B4-BE49-F238E27FC236}">
              <a16:creationId xmlns:a16="http://schemas.microsoft.com/office/drawing/2014/main" id="{5506C07B-BF48-42E4-A088-378BDE1ACD6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29" name="กล่องข้อความ 1">
          <a:extLst>
            <a:ext uri="{FF2B5EF4-FFF2-40B4-BE49-F238E27FC236}">
              <a16:creationId xmlns:a16="http://schemas.microsoft.com/office/drawing/2014/main" id="{84E25563-EBF7-4891-946E-8DB42BDB8E4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30" name="กล่องข้อความ 1">
          <a:extLst>
            <a:ext uri="{FF2B5EF4-FFF2-40B4-BE49-F238E27FC236}">
              <a16:creationId xmlns:a16="http://schemas.microsoft.com/office/drawing/2014/main" id="{AF1E971A-C137-4602-B64C-31DBB4023F0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31" name="กล่องข้อความ 1">
          <a:extLst>
            <a:ext uri="{FF2B5EF4-FFF2-40B4-BE49-F238E27FC236}">
              <a16:creationId xmlns:a16="http://schemas.microsoft.com/office/drawing/2014/main" id="{B14EAE52-E148-4ECC-A8E4-44B643FFC01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32" name="กล่องข้อความ 1">
          <a:extLst>
            <a:ext uri="{FF2B5EF4-FFF2-40B4-BE49-F238E27FC236}">
              <a16:creationId xmlns:a16="http://schemas.microsoft.com/office/drawing/2014/main" id="{3218254E-0945-4BAC-8D23-D7330CA80E9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33" name="กล่องข้อความ 1">
          <a:extLst>
            <a:ext uri="{FF2B5EF4-FFF2-40B4-BE49-F238E27FC236}">
              <a16:creationId xmlns:a16="http://schemas.microsoft.com/office/drawing/2014/main" id="{C300F198-BAE1-4887-98B2-B0B17A9793B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34" name="กล่องข้อความ 1">
          <a:extLst>
            <a:ext uri="{FF2B5EF4-FFF2-40B4-BE49-F238E27FC236}">
              <a16:creationId xmlns:a16="http://schemas.microsoft.com/office/drawing/2014/main" id="{F9CA86D8-E566-4D8F-B294-3243DA5FBEC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35" name="กล่องข้อความ 1">
          <a:extLst>
            <a:ext uri="{FF2B5EF4-FFF2-40B4-BE49-F238E27FC236}">
              <a16:creationId xmlns:a16="http://schemas.microsoft.com/office/drawing/2014/main" id="{E4AA36FE-70E3-4E6B-A73E-3DDCE3D1FA9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36" name="กล่องข้อความ 1">
          <a:extLst>
            <a:ext uri="{FF2B5EF4-FFF2-40B4-BE49-F238E27FC236}">
              <a16:creationId xmlns:a16="http://schemas.microsoft.com/office/drawing/2014/main" id="{CBC48619-07D6-49F4-9BA1-867BBBA5F65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37" name="กล่องข้อความ 1">
          <a:extLst>
            <a:ext uri="{FF2B5EF4-FFF2-40B4-BE49-F238E27FC236}">
              <a16:creationId xmlns:a16="http://schemas.microsoft.com/office/drawing/2014/main" id="{54F9B12A-AE40-4D72-9440-B5C55E724E5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38" name="กล่องข้อความ 1">
          <a:extLst>
            <a:ext uri="{FF2B5EF4-FFF2-40B4-BE49-F238E27FC236}">
              <a16:creationId xmlns:a16="http://schemas.microsoft.com/office/drawing/2014/main" id="{57B508BE-2683-4151-943A-7CE9D0FB5A4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39" name="กล่องข้อความ 1">
          <a:extLst>
            <a:ext uri="{FF2B5EF4-FFF2-40B4-BE49-F238E27FC236}">
              <a16:creationId xmlns:a16="http://schemas.microsoft.com/office/drawing/2014/main" id="{310AD34F-772D-4318-8A38-43EB765D677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40" name="กล่องข้อความ 1">
          <a:extLst>
            <a:ext uri="{FF2B5EF4-FFF2-40B4-BE49-F238E27FC236}">
              <a16:creationId xmlns:a16="http://schemas.microsoft.com/office/drawing/2014/main" id="{F1939BFD-E9D4-4E7D-8474-4E4B4306158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41" name="กล่องข้อความ 1">
          <a:extLst>
            <a:ext uri="{FF2B5EF4-FFF2-40B4-BE49-F238E27FC236}">
              <a16:creationId xmlns:a16="http://schemas.microsoft.com/office/drawing/2014/main" id="{355B8158-98BA-4133-BC9F-B8D4F516B49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42" name="กล่องข้อความ 1">
          <a:extLst>
            <a:ext uri="{FF2B5EF4-FFF2-40B4-BE49-F238E27FC236}">
              <a16:creationId xmlns:a16="http://schemas.microsoft.com/office/drawing/2014/main" id="{9C6DF8A3-78D9-40E7-9391-E7C2373F568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43" name="กล่องข้อความ 1">
          <a:extLst>
            <a:ext uri="{FF2B5EF4-FFF2-40B4-BE49-F238E27FC236}">
              <a16:creationId xmlns:a16="http://schemas.microsoft.com/office/drawing/2014/main" id="{D1776E89-BCC9-4781-A388-734EB3CFF52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44" name="กล่องข้อความ 1">
          <a:extLst>
            <a:ext uri="{FF2B5EF4-FFF2-40B4-BE49-F238E27FC236}">
              <a16:creationId xmlns:a16="http://schemas.microsoft.com/office/drawing/2014/main" id="{0BC08E07-0F29-4D44-B111-F4C3B1CF500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45" name="กล่องข้อความ 1">
          <a:extLst>
            <a:ext uri="{FF2B5EF4-FFF2-40B4-BE49-F238E27FC236}">
              <a16:creationId xmlns:a16="http://schemas.microsoft.com/office/drawing/2014/main" id="{11D4D213-03C1-405F-959E-F900F749D53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46" name="กล่องข้อความ 1">
          <a:extLst>
            <a:ext uri="{FF2B5EF4-FFF2-40B4-BE49-F238E27FC236}">
              <a16:creationId xmlns:a16="http://schemas.microsoft.com/office/drawing/2014/main" id="{CD32F6FA-BD3A-4740-9D20-E4854592FD9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47" name="กล่องข้อความ 1">
          <a:extLst>
            <a:ext uri="{FF2B5EF4-FFF2-40B4-BE49-F238E27FC236}">
              <a16:creationId xmlns:a16="http://schemas.microsoft.com/office/drawing/2014/main" id="{1FD712C1-F8B0-4C12-B384-860F209C1C4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48" name="กล่องข้อความ 1">
          <a:extLst>
            <a:ext uri="{FF2B5EF4-FFF2-40B4-BE49-F238E27FC236}">
              <a16:creationId xmlns:a16="http://schemas.microsoft.com/office/drawing/2014/main" id="{FD17EAC6-D7CF-44B7-882F-FB526BB3465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49" name="กล่องข้อความ 1">
          <a:extLst>
            <a:ext uri="{FF2B5EF4-FFF2-40B4-BE49-F238E27FC236}">
              <a16:creationId xmlns:a16="http://schemas.microsoft.com/office/drawing/2014/main" id="{8DACC484-3C83-498C-B6FC-0F95C549B6E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50" name="กล่องข้อความ 1">
          <a:extLst>
            <a:ext uri="{FF2B5EF4-FFF2-40B4-BE49-F238E27FC236}">
              <a16:creationId xmlns:a16="http://schemas.microsoft.com/office/drawing/2014/main" id="{DB34195A-A0BE-47E6-901E-1CC36D789C6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51" name="กล่องข้อความ 1">
          <a:extLst>
            <a:ext uri="{FF2B5EF4-FFF2-40B4-BE49-F238E27FC236}">
              <a16:creationId xmlns:a16="http://schemas.microsoft.com/office/drawing/2014/main" id="{68FFA05C-17C0-45D4-AC0D-B5429FD90CC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52" name="กล่องข้อความ 1">
          <a:extLst>
            <a:ext uri="{FF2B5EF4-FFF2-40B4-BE49-F238E27FC236}">
              <a16:creationId xmlns:a16="http://schemas.microsoft.com/office/drawing/2014/main" id="{7C7B5272-8F0C-41DA-8E83-2F49EE39CCD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53" name="กล่องข้อความ 1">
          <a:extLst>
            <a:ext uri="{FF2B5EF4-FFF2-40B4-BE49-F238E27FC236}">
              <a16:creationId xmlns:a16="http://schemas.microsoft.com/office/drawing/2014/main" id="{074BE654-49D4-4CF0-8917-98D0AA6EBB4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54" name="กล่องข้อความ 1">
          <a:extLst>
            <a:ext uri="{FF2B5EF4-FFF2-40B4-BE49-F238E27FC236}">
              <a16:creationId xmlns:a16="http://schemas.microsoft.com/office/drawing/2014/main" id="{1DBD58BE-183B-4634-8FDA-272BD1CA9A5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55" name="กล่องข้อความ 1">
          <a:extLst>
            <a:ext uri="{FF2B5EF4-FFF2-40B4-BE49-F238E27FC236}">
              <a16:creationId xmlns:a16="http://schemas.microsoft.com/office/drawing/2014/main" id="{8ED0A87D-26F4-4F4E-BAC1-2E7DA9B419D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56" name="กล่องข้อความ 1">
          <a:extLst>
            <a:ext uri="{FF2B5EF4-FFF2-40B4-BE49-F238E27FC236}">
              <a16:creationId xmlns:a16="http://schemas.microsoft.com/office/drawing/2014/main" id="{EB393D7C-D7AD-4C14-8C73-E674845290E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57" name="กล่องข้อความ 1">
          <a:extLst>
            <a:ext uri="{FF2B5EF4-FFF2-40B4-BE49-F238E27FC236}">
              <a16:creationId xmlns:a16="http://schemas.microsoft.com/office/drawing/2014/main" id="{1D2155CF-27FB-4ED4-A6DA-FE5FD21AFFD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58" name="กล่องข้อความ 1">
          <a:extLst>
            <a:ext uri="{FF2B5EF4-FFF2-40B4-BE49-F238E27FC236}">
              <a16:creationId xmlns:a16="http://schemas.microsoft.com/office/drawing/2014/main" id="{16B55970-F628-4880-B799-C3E460796BC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59" name="กล่องข้อความ 1">
          <a:extLst>
            <a:ext uri="{FF2B5EF4-FFF2-40B4-BE49-F238E27FC236}">
              <a16:creationId xmlns:a16="http://schemas.microsoft.com/office/drawing/2014/main" id="{07E1336E-4467-4711-8040-8C3DB9700B2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60" name="กล่องข้อความ 1">
          <a:extLst>
            <a:ext uri="{FF2B5EF4-FFF2-40B4-BE49-F238E27FC236}">
              <a16:creationId xmlns:a16="http://schemas.microsoft.com/office/drawing/2014/main" id="{C6F99F55-2627-46F3-9095-1709F377412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61" name="กล่องข้อความ 1">
          <a:extLst>
            <a:ext uri="{FF2B5EF4-FFF2-40B4-BE49-F238E27FC236}">
              <a16:creationId xmlns:a16="http://schemas.microsoft.com/office/drawing/2014/main" id="{6FFE7D35-A8FF-433A-8C79-5C327CA2421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62" name="กล่องข้อความ 1">
          <a:extLst>
            <a:ext uri="{FF2B5EF4-FFF2-40B4-BE49-F238E27FC236}">
              <a16:creationId xmlns:a16="http://schemas.microsoft.com/office/drawing/2014/main" id="{67C8A7BB-C5E0-4E65-8571-F884D3398C8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63" name="กล่องข้อความ 1">
          <a:extLst>
            <a:ext uri="{FF2B5EF4-FFF2-40B4-BE49-F238E27FC236}">
              <a16:creationId xmlns:a16="http://schemas.microsoft.com/office/drawing/2014/main" id="{8AAC5C9B-58AD-439B-BD35-BC1D7DAED54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64" name="กล่องข้อความ 1">
          <a:extLst>
            <a:ext uri="{FF2B5EF4-FFF2-40B4-BE49-F238E27FC236}">
              <a16:creationId xmlns:a16="http://schemas.microsoft.com/office/drawing/2014/main" id="{17502515-2040-4085-9C0C-0F93BE5C14D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65" name="กล่องข้อความ 1">
          <a:extLst>
            <a:ext uri="{FF2B5EF4-FFF2-40B4-BE49-F238E27FC236}">
              <a16:creationId xmlns:a16="http://schemas.microsoft.com/office/drawing/2014/main" id="{B0DF93BA-D31C-4A42-8F9E-CFA70B7D5D5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66" name="กล่องข้อความ 1">
          <a:extLst>
            <a:ext uri="{FF2B5EF4-FFF2-40B4-BE49-F238E27FC236}">
              <a16:creationId xmlns:a16="http://schemas.microsoft.com/office/drawing/2014/main" id="{64C11CC2-81AD-4D0B-890E-528F97DD558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67" name="กล่องข้อความ 1">
          <a:extLst>
            <a:ext uri="{FF2B5EF4-FFF2-40B4-BE49-F238E27FC236}">
              <a16:creationId xmlns:a16="http://schemas.microsoft.com/office/drawing/2014/main" id="{DAA7840A-5F59-4019-8032-1ED43958243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68" name="กล่องข้อความ 1">
          <a:extLst>
            <a:ext uri="{FF2B5EF4-FFF2-40B4-BE49-F238E27FC236}">
              <a16:creationId xmlns:a16="http://schemas.microsoft.com/office/drawing/2014/main" id="{909BC33E-7F14-44E7-B207-86B6DC67728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69" name="กล่องข้อความ 1">
          <a:extLst>
            <a:ext uri="{FF2B5EF4-FFF2-40B4-BE49-F238E27FC236}">
              <a16:creationId xmlns:a16="http://schemas.microsoft.com/office/drawing/2014/main" id="{3C7028E8-65FB-4DA6-9A3F-A042618CF30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70" name="กล่องข้อความ 1">
          <a:extLst>
            <a:ext uri="{FF2B5EF4-FFF2-40B4-BE49-F238E27FC236}">
              <a16:creationId xmlns:a16="http://schemas.microsoft.com/office/drawing/2014/main" id="{438C48CD-F21F-4FA1-91FE-FA756EFCE68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71" name="กล่องข้อความ 1">
          <a:extLst>
            <a:ext uri="{FF2B5EF4-FFF2-40B4-BE49-F238E27FC236}">
              <a16:creationId xmlns:a16="http://schemas.microsoft.com/office/drawing/2014/main" id="{27132E3B-1135-4F18-ABD6-7CF9F8990B5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72" name="กล่องข้อความ 1">
          <a:extLst>
            <a:ext uri="{FF2B5EF4-FFF2-40B4-BE49-F238E27FC236}">
              <a16:creationId xmlns:a16="http://schemas.microsoft.com/office/drawing/2014/main" id="{715A7BDF-879B-4D29-B9A9-F2E6DA7AF96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73" name="กล่องข้อความ 1">
          <a:extLst>
            <a:ext uri="{FF2B5EF4-FFF2-40B4-BE49-F238E27FC236}">
              <a16:creationId xmlns:a16="http://schemas.microsoft.com/office/drawing/2014/main" id="{92D17D83-8163-4C8B-9A60-40CC741AFBC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74" name="กล่องข้อความ 1">
          <a:extLst>
            <a:ext uri="{FF2B5EF4-FFF2-40B4-BE49-F238E27FC236}">
              <a16:creationId xmlns:a16="http://schemas.microsoft.com/office/drawing/2014/main" id="{8A1DE1C9-01D5-4151-9170-FD899E95766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75" name="กล่องข้อความ 1">
          <a:extLst>
            <a:ext uri="{FF2B5EF4-FFF2-40B4-BE49-F238E27FC236}">
              <a16:creationId xmlns:a16="http://schemas.microsoft.com/office/drawing/2014/main" id="{388715FB-0E27-47E2-80B5-B4F1F7426B5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76" name="กล่องข้อความ 1">
          <a:extLst>
            <a:ext uri="{FF2B5EF4-FFF2-40B4-BE49-F238E27FC236}">
              <a16:creationId xmlns:a16="http://schemas.microsoft.com/office/drawing/2014/main" id="{87E96379-0243-46EB-A665-293E99B9AB6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77" name="กล่องข้อความ 1">
          <a:extLst>
            <a:ext uri="{FF2B5EF4-FFF2-40B4-BE49-F238E27FC236}">
              <a16:creationId xmlns:a16="http://schemas.microsoft.com/office/drawing/2014/main" id="{21BBFCC0-2665-44F6-A50C-E76628F7C65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78" name="กล่องข้อความ 1">
          <a:extLst>
            <a:ext uri="{FF2B5EF4-FFF2-40B4-BE49-F238E27FC236}">
              <a16:creationId xmlns:a16="http://schemas.microsoft.com/office/drawing/2014/main" id="{BD9CC10F-CD64-474D-AFB7-A2A05D14DA6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79" name="กล่องข้อความ 1">
          <a:extLst>
            <a:ext uri="{FF2B5EF4-FFF2-40B4-BE49-F238E27FC236}">
              <a16:creationId xmlns:a16="http://schemas.microsoft.com/office/drawing/2014/main" id="{C236E409-1A02-4FE2-BE6C-470A115DAC4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80" name="กล่องข้อความ 1">
          <a:extLst>
            <a:ext uri="{FF2B5EF4-FFF2-40B4-BE49-F238E27FC236}">
              <a16:creationId xmlns:a16="http://schemas.microsoft.com/office/drawing/2014/main" id="{4EB0496F-815C-49E1-90AA-69B5C34CB72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81" name="กล่องข้อความ 1">
          <a:extLst>
            <a:ext uri="{FF2B5EF4-FFF2-40B4-BE49-F238E27FC236}">
              <a16:creationId xmlns:a16="http://schemas.microsoft.com/office/drawing/2014/main" id="{2F068E3B-84CF-49A7-9D9A-487EBE710DA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82" name="กล่องข้อความ 1">
          <a:extLst>
            <a:ext uri="{FF2B5EF4-FFF2-40B4-BE49-F238E27FC236}">
              <a16:creationId xmlns:a16="http://schemas.microsoft.com/office/drawing/2014/main" id="{8D27D5FB-496F-434C-90EC-9758AEF6203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83" name="กล่องข้อความ 1">
          <a:extLst>
            <a:ext uri="{FF2B5EF4-FFF2-40B4-BE49-F238E27FC236}">
              <a16:creationId xmlns:a16="http://schemas.microsoft.com/office/drawing/2014/main" id="{5D3AD481-3B39-429A-A99A-AA5BA6A5196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84" name="กล่องข้อความ 1">
          <a:extLst>
            <a:ext uri="{FF2B5EF4-FFF2-40B4-BE49-F238E27FC236}">
              <a16:creationId xmlns:a16="http://schemas.microsoft.com/office/drawing/2014/main" id="{C2A20895-D77F-4E89-94F2-5B81149BF72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85" name="กล่องข้อความ 1">
          <a:extLst>
            <a:ext uri="{FF2B5EF4-FFF2-40B4-BE49-F238E27FC236}">
              <a16:creationId xmlns:a16="http://schemas.microsoft.com/office/drawing/2014/main" id="{63536E3E-98B8-4F61-82B4-BF9F86BC7BD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86" name="กล่องข้อความ 1">
          <a:extLst>
            <a:ext uri="{FF2B5EF4-FFF2-40B4-BE49-F238E27FC236}">
              <a16:creationId xmlns:a16="http://schemas.microsoft.com/office/drawing/2014/main" id="{1A647461-0B39-4288-98A5-81B042A95DD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87" name="กล่องข้อความ 1">
          <a:extLst>
            <a:ext uri="{FF2B5EF4-FFF2-40B4-BE49-F238E27FC236}">
              <a16:creationId xmlns:a16="http://schemas.microsoft.com/office/drawing/2014/main" id="{6D122B4A-08C0-48CF-8E6B-1BF03D9AA90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88" name="กล่องข้อความ 1">
          <a:extLst>
            <a:ext uri="{FF2B5EF4-FFF2-40B4-BE49-F238E27FC236}">
              <a16:creationId xmlns:a16="http://schemas.microsoft.com/office/drawing/2014/main" id="{B2C2AEDB-B7F9-4C26-90EF-E4CB220D61E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89" name="กล่องข้อความ 1">
          <a:extLst>
            <a:ext uri="{FF2B5EF4-FFF2-40B4-BE49-F238E27FC236}">
              <a16:creationId xmlns:a16="http://schemas.microsoft.com/office/drawing/2014/main" id="{369B3821-DBAF-4B79-81D3-42C9AA526FC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90" name="กล่องข้อความ 1">
          <a:extLst>
            <a:ext uri="{FF2B5EF4-FFF2-40B4-BE49-F238E27FC236}">
              <a16:creationId xmlns:a16="http://schemas.microsoft.com/office/drawing/2014/main" id="{454DC2CE-B3D8-4339-A158-478656936A4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91" name="กล่องข้อความ 1">
          <a:extLst>
            <a:ext uri="{FF2B5EF4-FFF2-40B4-BE49-F238E27FC236}">
              <a16:creationId xmlns:a16="http://schemas.microsoft.com/office/drawing/2014/main" id="{65393741-82BB-4D9E-ACDB-9BE9342DA15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92" name="กล่องข้อความ 1">
          <a:extLst>
            <a:ext uri="{FF2B5EF4-FFF2-40B4-BE49-F238E27FC236}">
              <a16:creationId xmlns:a16="http://schemas.microsoft.com/office/drawing/2014/main" id="{C023D238-9D2B-4B51-91F9-C9678F86D74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93" name="กล่องข้อความ 1">
          <a:extLst>
            <a:ext uri="{FF2B5EF4-FFF2-40B4-BE49-F238E27FC236}">
              <a16:creationId xmlns:a16="http://schemas.microsoft.com/office/drawing/2014/main" id="{E30CA452-6216-4EFA-B292-FEBA16F0D9E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94" name="กล่องข้อความ 1">
          <a:extLst>
            <a:ext uri="{FF2B5EF4-FFF2-40B4-BE49-F238E27FC236}">
              <a16:creationId xmlns:a16="http://schemas.microsoft.com/office/drawing/2014/main" id="{23B13E28-F62E-42D0-B580-6F3BE33A4E8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95" name="กล่องข้อความ 1">
          <a:extLst>
            <a:ext uri="{FF2B5EF4-FFF2-40B4-BE49-F238E27FC236}">
              <a16:creationId xmlns:a16="http://schemas.microsoft.com/office/drawing/2014/main" id="{A4A0457A-0B2D-45CD-9007-84F90CBA817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96" name="กล่องข้อความ 1">
          <a:extLst>
            <a:ext uri="{FF2B5EF4-FFF2-40B4-BE49-F238E27FC236}">
              <a16:creationId xmlns:a16="http://schemas.microsoft.com/office/drawing/2014/main" id="{9EE4B414-34BA-4DAC-9AE5-CB19CC4960F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97" name="กล่องข้อความ 1">
          <a:extLst>
            <a:ext uri="{FF2B5EF4-FFF2-40B4-BE49-F238E27FC236}">
              <a16:creationId xmlns:a16="http://schemas.microsoft.com/office/drawing/2014/main" id="{C81F4B29-C5B2-4173-BA7D-FF944AF6143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98" name="กล่องข้อความ 1">
          <a:extLst>
            <a:ext uri="{FF2B5EF4-FFF2-40B4-BE49-F238E27FC236}">
              <a16:creationId xmlns:a16="http://schemas.microsoft.com/office/drawing/2014/main" id="{B8189AAD-EAF9-4C13-89A7-50552AA3A44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699" name="กล่องข้อความ 1">
          <a:extLst>
            <a:ext uri="{FF2B5EF4-FFF2-40B4-BE49-F238E27FC236}">
              <a16:creationId xmlns:a16="http://schemas.microsoft.com/office/drawing/2014/main" id="{D0F46F38-08AD-4DCF-9858-BA6C1C94535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00" name="กล่องข้อความ 1">
          <a:extLst>
            <a:ext uri="{FF2B5EF4-FFF2-40B4-BE49-F238E27FC236}">
              <a16:creationId xmlns:a16="http://schemas.microsoft.com/office/drawing/2014/main" id="{FAEA145F-7E16-40AA-A8CF-BE3C9FC5121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01" name="กล่องข้อความ 1">
          <a:extLst>
            <a:ext uri="{FF2B5EF4-FFF2-40B4-BE49-F238E27FC236}">
              <a16:creationId xmlns:a16="http://schemas.microsoft.com/office/drawing/2014/main" id="{5BE2ED65-C6FA-4344-9F05-B5758DF5069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02" name="กล่องข้อความ 1">
          <a:extLst>
            <a:ext uri="{FF2B5EF4-FFF2-40B4-BE49-F238E27FC236}">
              <a16:creationId xmlns:a16="http://schemas.microsoft.com/office/drawing/2014/main" id="{34D99867-20F3-40C8-A0CC-3165B7F2F78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03" name="กล่องข้อความ 1">
          <a:extLst>
            <a:ext uri="{FF2B5EF4-FFF2-40B4-BE49-F238E27FC236}">
              <a16:creationId xmlns:a16="http://schemas.microsoft.com/office/drawing/2014/main" id="{51DF38DB-D8CF-4152-A350-7145D21A7C3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04" name="กล่องข้อความ 1">
          <a:extLst>
            <a:ext uri="{FF2B5EF4-FFF2-40B4-BE49-F238E27FC236}">
              <a16:creationId xmlns:a16="http://schemas.microsoft.com/office/drawing/2014/main" id="{8A9462B1-3AF0-481C-BB71-C9B2D032F5B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05" name="กล่องข้อความ 1">
          <a:extLst>
            <a:ext uri="{FF2B5EF4-FFF2-40B4-BE49-F238E27FC236}">
              <a16:creationId xmlns:a16="http://schemas.microsoft.com/office/drawing/2014/main" id="{442D5B89-E0D1-4D4C-ADEA-4E3E1539AFA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06" name="กล่องข้อความ 1">
          <a:extLst>
            <a:ext uri="{FF2B5EF4-FFF2-40B4-BE49-F238E27FC236}">
              <a16:creationId xmlns:a16="http://schemas.microsoft.com/office/drawing/2014/main" id="{6CB3BB1C-FE38-4FB6-AE5E-DA16980B60F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07" name="กล่องข้อความ 1">
          <a:extLst>
            <a:ext uri="{FF2B5EF4-FFF2-40B4-BE49-F238E27FC236}">
              <a16:creationId xmlns:a16="http://schemas.microsoft.com/office/drawing/2014/main" id="{84933F19-D25B-45A1-A25C-46FDC2CBAAD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08" name="กล่องข้อความ 1">
          <a:extLst>
            <a:ext uri="{FF2B5EF4-FFF2-40B4-BE49-F238E27FC236}">
              <a16:creationId xmlns:a16="http://schemas.microsoft.com/office/drawing/2014/main" id="{43775352-AF0C-49A4-8309-E7F7D26B954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09" name="กล่องข้อความ 1">
          <a:extLst>
            <a:ext uri="{FF2B5EF4-FFF2-40B4-BE49-F238E27FC236}">
              <a16:creationId xmlns:a16="http://schemas.microsoft.com/office/drawing/2014/main" id="{0E5B032F-D3D5-405D-BE8B-AF4016D64E2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10" name="กล่องข้อความ 1">
          <a:extLst>
            <a:ext uri="{FF2B5EF4-FFF2-40B4-BE49-F238E27FC236}">
              <a16:creationId xmlns:a16="http://schemas.microsoft.com/office/drawing/2014/main" id="{0306A6FA-9990-489E-A510-7D6673B4F86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11" name="กล่องข้อความ 1">
          <a:extLst>
            <a:ext uri="{FF2B5EF4-FFF2-40B4-BE49-F238E27FC236}">
              <a16:creationId xmlns:a16="http://schemas.microsoft.com/office/drawing/2014/main" id="{87F286E4-AAC1-4AF9-8C33-679B30C76E6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12" name="กล่องข้อความ 1">
          <a:extLst>
            <a:ext uri="{FF2B5EF4-FFF2-40B4-BE49-F238E27FC236}">
              <a16:creationId xmlns:a16="http://schemas.microsoft.com/office/drawing/2014/main" id="{64A32237-48E2-4DD2-86EA-A2CB6C1E036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13" name="กล่องข้อความ 1">
          <a:extLst>
            <a:ext uri="{FF2B5EF4-FFF2-40B4-BE49-F238E27FC236}">
              <a16:creationId xmlns:a16="http://schemas.microsoft.com/office/drawing/2014/main" id="{E01A94AD-034E-4F38-92D3-2F0E0BE209E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14" name="กล่องข้อความ 1">
          <a:extLst>
            <a:ext uri="{FF2B5EF4-FFF2-40B4-BE49-F238E27FC236}">
              <a16:creationId xmlns:a16="http://schemas.microsoft.com/office/drawing/2014/main" id="{9E4E3E46-A77D-4D3D-86C0-907228C4005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15" name="กล่องข้อความ 1">
          <a:extLst>
            <a:ext uri="{FF2B5EF4-FFF2-40B4-BE49-F238E27FC236}">
              <a16:creationId xmlns:a16="http://schemas.microsoft.com/office/drawing/2014/main" id="{2F21C4B0-2C5F-4988-B124-15545ED26CA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16" name="กล่องข้อความ 1">
          <a:extLst>
            <a:ext uri="{FF2B5EF4-FFF2-40B4-BE49-F238E27FC236}">
              <a16:creationId xmlns:a16="http://schemas.microsoft.com/office/drawing/2014/main" id="{E5C6D01F-ADD2-4524-A81D-1DE83B6C279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17" name="กล่องข้อความ 1">
          <a:extLst>
            <a:ext uri="{FF2B5EF4-FFF2-40B4-BE49-F238E27FC236}">
              <a16:creationId xmlns:a16="http://schemas.microsoft.com/office/drawing/2014/main" id="{B0189819-E24A-4629-BAA8-8CF68984B9A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18" name="กล่องข้อความ 1">
          <a:extLst>
            <a:ext uri="{FF2B5EF4-FFF2-40B4-BE49-F238E27FC236}">
              <a16:creationId xmlns:a16="http://schemas.microsoft.com/office/drawing/2014/main" id="{934BD873-45EF-4F56-841E-ED6CA6CBBA7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19" name="กล่องข้อความ 1">
          <a:extLst>
            <a:ext uri="{FF2B5EF4-FFF2-40B4-BE49-F238E27FC236}">
              <a16:creationId xmlns:a16="http://schemas.microsoft.com/office/drawing/2014/main" id="{3FAC9BC2-4EDC-4A3D-B9A1-47F4D7887A7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20" name="กล่องข้อความ 1">
          <a:extLst>
            <a:ext uri="{FF2B5EF4-FFF2-40B4-BE49-F238E27FC236}">
              <a16:creationId xmlns:a16="http://schemas.microsoft.com/office/drawing/2014/main" id="{E801A2FD-2686-47FC-8222-72A57A89A9C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21" name="กล่องข้อความ 1">
          <a:extLst>
            <a:ext uri="{FF2B5EF4-FFF2-40B4-BE49-F238E27FC236}">
              <a16:creationId xmlns:a16="http://schemas.microsoft.com/office/drawing/2014/main" id="{D5AA43E9-D9EA-441C-8305-34AEB62EDBD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22" name="กล่องข้อความ 1">
          <a:extLst>
            <a:ext uri="{FF2B5EF4-FFF2-40B4-BE49-F238E27FC236}">
              <a16:creationId xmlns:a16="http://schemas.microsoft.com/office/drawing/2014/main" id="{344178ED-DC3E-4439-98B4-B0C6C884227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23" name="กล่องข้อความ 1">
          <a:extLst>
            <a:ext uri="{FF2B5EF4-FFF2-40B4-BE49-F238E27FC236}">
              <a16:creationId xmlns:a16="http://schemas.microsoft.com/office/drawing/2014/main" id="{0677E0EA-E9C6-4C44-A585-5DEF43ABFC2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24" name="กล่องข้อความ 1">
          <a:extLst>
            <a:ext uri="{FF2B5EF4-FFF2-40B4-BE49-F238E27FC236}">
              <a16:creationId xmlns:a16="http://schemas.microsoft.com/office/drawing/2014/main" id="{D60D2312-7212-4554-BF5B-3F15FC3A40B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25" name="กล่องข้อความ 1">
          <a:extLst>
            <a:ext uri="{FF2B5EF4-FFF2-40B4-BE49-F238E27FC236}">
              <a16:creationId xmlns:a16="http://schemas.microsoft.com/office/drawing/2014/main" id="{30A33EC9-2F1D-45D8-B7CA-EAB6AAB6A0D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26" name="กล่องข้อความ 1">
          <a:extLst>
            <a:ext uri="{FF2B5EF4-FFF2-40B4-BE49-F238E27FC236}">
              <a16:creationId xmlns:a16="http://schemas.microsoft.com/office/drawing/2014/main" id="{16591BC8-8C7C-425C-B312-F879174A4D5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27" name="กล่องข้อความ 1">
          <a:extLst>
            <a:ext uri="{FF2B5EF4-FFF2-40B4-BE49-F238E27FC236}">
              <a16:creationId xmlns:a16="http://schemas.microsoft.com/office/drawing/2014/main" id="{01DB2001-E014-4307-AC34-ECAA340A5A1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28" name="กล่องข้อความ 1">
          <a:extLst>
            <a:ext uri="{FF2B5EF4-FFF2-40B4-BE49-F238E27FC236}">
              <a16:creationId xmlns:a16="http://schemas.microsoft.com/office/drawing/2014/main" id="{119CB3B1-AAAD-4C96-A08B-D15831A361C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29" name="กล่องข้อความ 1">
          <a:extLst>
            <a:ext uri="{FF2B5EF4-FFF2-40B4-BE49-F238E27FC236}">
              <a16:creationId xmlns:a16="http://schemas.microsoft.com/office/drawing/2014/main" id="{BA68CC70-953C-45C9-9073-29E3629906B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30" name="กล่องข้อความ 1">
          <a:extLst>
            <a:ext uri="{FF2B5EF4-FFF2-40B4-BE49-F238E27FC236}">
              <a16:creationId xmlns:a16="http://schemas.microsoft.com/office/drawing/2014/main" id="{7D98E46E-936E-498B-8BA0-FC6FAD291D1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31" name="กล่องข้อความ 1">
          <a:extLst>
            <a:ext uri="{FF2B5EF4-FFF2-40B4-BE49-F238E27FC236}">
              <a16:creationId xmlns:a16="http://schemas.microsoft.com/office/drawing/2014/main" id="{95167199-62CA-4B1E-857C-7EF38591ED8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32" name="กล่องข้อความ 1">
          <a:extLst>
            <a:ext uri="{FF2B5EF4-FFF2-40B4-BE49-F238E27FC236}">
              <a16:creationId xmlns:a16="http://schemas.microsoft.com/office/drawing/2014/main" id="{3FE2BCFF-9DE2-4AF3-8B48-83D56558959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33" name="กล่องข้อความ 1">
          <a:extLst>
            <a:ext uri="{FF2B5EF4-FFF2-40B4-BE49-F238E27FC236}">
              <a16:creationId xmlns:a16="http://schemas.microsoft.com/office/drawing/2014/main" id="{48C90DFA-5770-4663-807D-4FE5488256E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34" name="กล่องข้อความ 1">
          <a:extLst>
            <a:ext uri="{FF2B5EF4-FFF2-40B4-BE49-F238E27FC236}">
              <a16:creationId xmlns:a16="http://schemas.microsoft.com/office/drawing/2014/main" id="{90293273-930D-4C5D-8BF5-0D02F9DB524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35" name="กล่องข้อความ 1">
          <a:extLst>
            <a:ext uri="{FF2B5EF4-FFF2-40B4-BE49-F238E27FC236}">
              <a16:creationId xmlns:a16="http://schemas.microsoft.com/office/drawing/2014/main" id="{D58C33F1-E920-4E7E-AF15-EC2249609C4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36" name="กล่องข้อความ 1">
          <a:extLst>
            <a:ext uri="{FF2B5EF4-FFF2-40B4-BE49-F238E27FC236}">
              <a16:creationId xmlns:a16="http://schemas.microsoft.com/office/drawing/2014/main" id="{0B6C59B6-82D0-4FB7-B91B-F6F7117ACD7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37" name="กล่องข้อความ 1">
          <a:extLst>
            <a:ext uri="{FF2B5EF4-FFF2-40B4-BE49-F238E27FC236}">
              <a16:creationId xmlns:a16="http://schemas.microsoft.com/office/drawing/2014/main" id="{53E4B5BF-65A8-4AF8-BF8B-0FB63034A16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38" name="กล่องข้อความ 1">
          <a:extLst>
            <a:ext uri="{FF2B5EF4-FFF2-40B4-BE49-F238E27FC236}">
              <a16:creationId xmlns:a16="http://schemas.microsoft.com/office/drawing/2014/main" id="{3BB4FE71-B2AF-4943-A4C1-97F2DA29300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39" name="กล่องข้อความ 1">
          <a:extLst>
            <a:ext uri="{FF2B5EF4-FFF2-40B4-BE49-F238E27FC236}">
              <a16:creationId xmlns:a16="http://schemas.microsoft.com/office/drawing/2014/main" id="{72CA3175-1119-4510-AC15-7CC719ADFBC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40" name="กล่องข้อความ 1">
          <a:extLst>
            <a:ext uri="{FF2B5EF4-FFF2-40B4-BE49-F238E27FC236}">
              <a16:creationId xmlns:a16="http://schemas.microsoft.com/office/drawing/2014/main" id="{68FCB6BB-4BDC-4EE9-8C9A-AF7686E099B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41" name="กล่องข้อความ 1">
          <a:extLst>
            <a:ext uri="{FF2B5EF4-FFF2-40B4-BE49-F238E27FC236}">
              <a16:creationId xmlns:a16="http://schemas.microsoft.com/office/drawing/2014/main" id="{56AB9D68-A3C4-42EE-8D59-3B242B3655B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42" name="กล่องข้อความ 1">
          <a:extLst>
            <a:ext uri="{FF2B5EF4-FFF2-40B4-BE49-F238E27FC236}">
              <a16:creationId xmlns:a16="http://schemas.microsoft.com/office/drawing/2014/main" id="{1E0E662E-B191-4EEB-ACE1-CA4CEA8309F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43" name="กล่องข้อความ 1">
          <a:extLst>
            <a:ext uri="{FF2B5EF4-FFF2-40B4-BE49-F238E27FC236}">
              <a16:creationId xmlns:a16="http://schemas.microsoft.com/office/drawing/2014/main" id="{010F1050-AE89-4D1A-88C8-A07823CC62A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44" name="กล่องข้อความ 1">
          <a:extLst>
            <a:ext uri="{FF2B5EF4-FFF2-40B4-BE49-F238E27FC236}">
              <a16:creationId xmlns:a16="http://schemas.microsoft.com/office/drawing/2014/main" id="{792F7257-EC41-42AB-BB9F-884FEF88ECB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45" name="กล่องข้อความ 1">
          <a:extLst>
            <a:ext uri="{FF2B5EF4-FFF2-40B4-BE49-F238E27FC236}">
              <a16:creationId xmlns:a16="http://schemas.microsoft.com/office/drawing/2014/main" id="{3AAA815E-080B-4990-A557-FB2EB694625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46" name="กล่องข้อความ 1">
          <a:extLst>
            <a:ext uri="{FF2B5EF4-FFF2-40B4-BE49-F238E27FC236}">
              <a16:creationId xmlns:a16="http://schemas.microsoft.com/office/drawing/2014/main" id="{EC118C29-6425-44AB-9C58-0E79EF19391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47" name="กล่องข้อความ 1">
          <a:extLst>
            <a:ext uri="{FF2B5EF4-FFF2-40B4-BE49-F238E27FC236}">
              <a16:creationId xmlns:a16="http://schemas.microsoft.com/office/drawing/2014/main" id="{F7B5E420-9A3C-4AE1-91C2-93812647400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48" name="กล่องข้อความ 1">
          <a:extLst>
            <a:ext uri="{FF2B5EF4-FFF2-40B4-BE49-F238E27FC236}">
              <a16:creationId xmlns:a16="http://schemas.microsoft.com/office/drawing/2014/main" id="{14BC4DB5-A140-46BA-81F9-1FC128A5CD9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49" name="กล่องข้อความ 1">
          <a:extLst>
            <a:ext uri="{FF2B5EF4-FFF2-40B4-BE49-F238E27FC236}">
              <a16:creationId xmlns:a16="http://schemas.microsoft.com/office/drawing/2014/main" id="{A6427503-D855-4AE4-9E83-D354355E98F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50" name="กล่องข้อความ 1">
          <a:extLst>
            <a:ext uri="{FF2B5EF4-FFF2-40B4-BE49-F238E27FC236}">
              <a16:creationId xmlns:a16="http://schemas.microsoft.com/office/drawing/2014/main" id="{D0DC21B4-2C65-4ECD-B4F2-C0A54D8AD29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51" name="กล่องข้อความ 1">
          <a:extLst>
            <a:ext uri="{FF2B5EF4-FFF2-40B4-BE49-F238E27FC236}">
              <a16:creationId xmlns:a16="http://schemas.microsoft.com/office/drawing/2014/main" id="{DBD72363-885E-4768-B628-725A27D3E31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52" name="กล่องข้อความ 1">
          <a:extLst>
            <a:ext uri="{FF2B5EF4-FFF2-40B4-BE49-F238E27FC236}">
              <a16:creationId xmlns:a16="http://schemas.microsoft.com/office/drawing/2014/main" id="{8DF17A96-22D6-43D5-A821-6C7897242BD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53" name="กล่องข้อความ 1">
          <a:extLst>
            <a:ext uri="{FF2B5EF4-FFF2-40B4-BE49-F238E27FC236}">
              <a16:creationId xmlns:a16="http://schemas.microsoft.com/office/drawing/2014/main" id="{CAA22962-D7C3-4E4F-8093-230E7240547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54" name="กล่องข้อความ 1">
          <a:extLst>
            <a:ext uri="{FF2B5EF4-FFF2-40B4-BE49-F238E27FC236}">
              <a16:creationId xmlns:a16="http://schemas.microsoft.com/office/drawing/2014/main" id="{792C0DDA-DCFA-45D0-80AF-F4D1F328820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55" name="กล่องข้อความ 1">
          <a:extLst>
            <a:ext uri="{FF2B5EF4-FFF2-40B4-BE49-F238E27FC236}">
              <a16:creationId xmlns:a16="http://schemas.microsoft.com/office/drawing/2014/main" id="{64643B88-10FE-41F2-9040-393C9865920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56" name="กล่องข้อความ 1">
          <a:extLst>
            <a:ext uri="{FF2B5EF4-FFF2-40B4-BE49-F238E27FC236}">
              <a16:creationId xmlns:a16="http://schemas.microsoft.com/office/drawing/2014/main" id="{4A0BB28B-3008-408E-A40B-B4C774E0A93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57" name="กล่องข้อความ 1">
          <a:extLst>
            <a:ext uri="{FF2B5EF4-FFF2-40B4-BE49-F238E27FC236}">
              <a16:creationId xmlns:a16="http://schemas.microsoft.com/office/drawing/2014/main" id="{19764307-8B7B-4FA5-B822-A568F36B936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58" name="กล่องข้อความ 1">
          <a:extLst>
            <a:ext uri="{FF2B5EF4-FFF2-40B4-BE49-F238E27FC236}">
              <a16:creationId xmlns:a16="http://schemas.microsoft.com/office/drawing/2014/main" id="{AED91153-509B-4BE0-BF4B-15772C1E5D9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59" name="กล่องข้อความ 1">
          <a:extLst>
            <a:ext uri="{FF2B5EF4-FFF2-40B4-BE49-F238E27FC236}">
              <a16:creationId xmlns:a16="http://schemas.microsoft.com/office/drawing/2014/main" id="{8978ABA2-4076-45B1-A640-A760B75F3CE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60" name="กล่องข้อความ 1">
          <a:extLst>
            <a:ext uri="{FF2B5EF4-FFF2-40B4-BE49-F238E27FC236}">
              <a16:creationId xmlns:a16="http://schemas.microsoft.com/office/drawing/2014/main" id="{E562606D-EB20-4F38-BF54-C0E04E1796E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61" name="กล่องข้อความ 1">
          <a:extLst>
            <a:ext uri="{FF2B5EF4-FFF2-40B4-BE49-F238E27FC236}">
              <a16:creationId xmlns:a16="http://schemas.microsoft.com/office/drawing/2014/main" id="{0387C8BF-FFEB-48CB-BE01-F80FFEE3DD8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62" name="กล่องข้อความ 1">
          <a:extLst>
            <a:ext uri="{FF2B5EF4-FFF2-40B4-BE49-F238E27FC236}">
              <a16:creationId xmlns:a16="http://schemas.microsoft.com/office/drawing/2014/main" id="{6055500B-02C3-4D6F-B97C-BE88B8FB33A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63" name="กล่องข้อความ 1">
          <a:extLst>
            <a:ext uri="{FF2B5EF4-FFF2-40B4-BE49-F238E27FC236}">
              <a16:creationId xmlns:a16="http://schemas.microsoft.com/office/drawing/2014/main" id="{9C7B7302-11E6-497E-B329-CA711293179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64" name="กล่องข้อความ 1">
          <a:extLst>
            <a:ext uri="{FF2B5EF4-FFF2-40B4-BE49-F238E27FC236}">
              <a16:creationId xmlns:a16="http://schemas.microsoft.com/office/drawing/2014/main" id="{CC606999-3F0C-4CF3-9DBA-6B4390A3255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65" name="กล่องข้อความ 1">
          <a:extLst>
            <a:ext uri="{FF2B5EF4-FFF2-40B4-BE49-F238E27FC236}">
              <a16:creationId xmlns:a16="http://schemas.microsoft.com/office/drawing/2014/main" id="{650E0458-F2B1-41A1-8BC3-5DBB7175FBA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66" name="กล่องข้อความ 1">
          <a:extLst>
            <a:ext uri="{FF2B5EF4-FFF2-40B4-BE49-F238E27FC236}">
              <a16:creationId xmlns:a16="http://schemas.microsoft.com/office/drawing/2014/main" id="{EE94FDE2-E9CD-4161-9956-1F216473841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67" name="กล่องข้อความ 1">
          <a:extLst>
            <a:ext uri="{FF2B5EF4-FFF2-40B4-BE49-F238E27FC236}">
              <a16:creationId xmlns:a16="http://schemas.microsoft.com/office/drawing/2014/main" id="{A2B26327-9080-4EB3-ABDE-4FC600CF2B9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68" name="กล่องข้อความ 1">
          <a:extLst>
            <a:ext uri="{FF2B5EF4-FFF2-40B4-BE49-F238E27FC236}">
              <a16:creationId xmlns:a16="http://schemas.microsoft.com/office/drawing/2014/main" id="{88E44F4F-7639-4978-8ABC-49CAE5AB696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69" name="กล่องข้อความ 1">
          <a:extLst>
            <a:ext uri="{FF2B5EF4-FFF2-40B4-BE49-F238E27FC236}">
              <a16:creationId xmlns:a16="http://schemas.microsoft.com/office/drawing/2014/main" id="{5650960D-2D03-4A22-8D5E-5016786A76B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70" name="กล่องข้อความ 1">
          <a:extLst>
            <a:ext uri="{FF2B5EF4-FFF2-40B4-BE49-F238E27FC236}">
              <a16:creationId xmlns:a16="http://schemas.microsoft.com/office/drawing/2014/main" id="{1F3F343F-31CA-4A57-92B3-E47E69F6869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71" name="กล่องข้อความ 1">
          <a:extLst>
            <a:ext uri="{FF2B5EF4-FFF2-40B4-BE49-F238E27FC236}">
              <a16:creationId xmlns:a16="http://schemas.microsoft.com/office/drawing/2014/main" id="{2A60B83A-EB4F-409E-8FFA-32678DC8508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72" name="กล่องข้อความ 1">
          <a:extLst>
            <a:ext uri="{FF2B5EF4-FFF2-40B4-BE49-F238E27FC236}">
              <a16:creationId xmlns:a16="http://schemas.microsoft.com/office/drawing/2014/main" id="{33FB7559-63A6-43A8-B4F9-9FF83031679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73" name="กล่องข้อความ 1">
          <a:extLst>
            <a:ext uri="{FF2B5EF4-FFF2-40B4-BE49-F238E27FC236}">
              <a16:creationId xmlns:a16="http://schemas.microsoft.com/office/drawing/2014/main" id="{83E52728-381C-49BD-B1B1-5CA02309FA4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74" name="กล่องข้อความ 1">
          <a:extLst>
            <a:ext uri="{FF2B5EF4-FFF2-40B4-BE49-F238E27FC236}">
              <a16:creationId xmlns:a16="http://schemas.microsoft.com/office/drawing/2014/main" id="{5C1B334C-4F40-4F92-91CF-C1ED2130509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75" name="กล่องข้อความ 1">
          <a:extLst>
            <a:ext uri="{FF2B5EF4-FFF2-40B4-BE49-F238E27FC236}">
              <a16:creationId xmlns:a16="http://schemas.microsoft.com/office/drawing/2014/main" id="{EDE94E2B-FFC1-490E-A09C-A09309898F3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76" name="กล่องข้อความ 1">
          <a:extLst>
            <a:ext uri="{FF2B5EF4-FFF2-40B4-BE49-F238E27FC236}">
              <a16:creationId xmlns:a16="http://schemas.microsoft.com/office/drawing/2014/main" id="{615B15B4-535F-497A-A9A4-1EAF8471DE5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77" name="กล่องข้อความ 1">
          <a:extLst>
            <a:ext uri="{FF2B5EF4-FFF2-40B4-BE49-F238E27FC236}">
              <a16:creationId xmlns:a16="http://schemas.microsoft.com/office/drawing/2014/main" id="{C1E7ABD7-1309-480C-95FC-4BDDB5DD9FD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78" name="กล่องข้อความ 1">
          <a:extLst>
            <a:ext uri="{FF2B5EF4-FFF2-40B4-BE49-F238E27FC236}">
              <a16:creationId xmlns:a16="http://schemas.microsoft.com/office/drawing/2014/main" id="{1E6ED596-77AC-4173-9F80-07DC4B40E27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79" name="กล่องข้อความ 1">
          <a:extLst>
            <a:ext uri="{FF2B5EF4-FFF2-40B4-BE49-F238E27FC236}">
              <a16:creationId xmlns:a16="http://schemas.microsoft.com/office/drawing/2014/main" id="{9113859F-FE5D-487E-B002-C229D702CE1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80" name="กล่องข้อความ 1">
          <a:extLst>
            <a:ext uri="{FF2B5EF4-FFF2-40B4-BE49-F238E27FC236}">
              <a16:creationId xmlns:a16="http://schemas.microsoft.com/office/drawing/2014/main" id="{BF76C119-2DD3-4A8E-A188-DCA96623E0D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81" name="กล่องข้อความ 1">
          <a:extLst>
            <a:ext uri="{FF2B5EF4-FFF2-40B4-BE49-F238E27FC236}">
              <a16:creationId xmlns:a16="http://schemas.microsoft.com/office/drawing/2014/main" id="{1C1DFFB9-4123-47D7-A3B3-7AFF4AD03FB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82" name="กล่องข้อความ 1">
          <a:extLst>
            <a:ext uri="{FF2B5EF4-FFF2-40B4-BE49-F238E27FC236}">
              <a16:creationId xmlns:a16="http://schemas.microsoft.com/office/drawing/2014/main" id="{570B8044-064F-4E65-AFCA-26952388583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83" name="กล่องข้อความ 1">
          <a:extLst>
            <a:ext uri="{FF2B5EF4-FFF2-40B4-BE49-F238E27FC236}">
              <a16:creationId xmlns:a16="http://schemas.microsoft.com/office/drawing/2014/main" id="{1D7FD2D4-AABE-4426-92FC-88DB579BE53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84" name="กล่องข้อความ 1">
          <a:extLst>
            <a:ext uri="{FF2B5EF4-FFF2-40B4-BE49-F238E27FC236}">
              <a16:creationId xmlns:a16="http://schemas.microsoft.com/office/drawing/2014/main" id="{4E9FAF80-7FF6-46A9-971B-DBC7DF4884B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85" name="กล่องข้อความ 1">
          <a:extLst>
            <a:ext uri="{FF2B5EF4-FFF2-40B4-BE49-F238E27FC236}">
              <a16:creationId xmlns:a16="http://schemas.microsoft.com/office/drawing/2014/main" id="{31215F0D-FF0F-4192-A420-7441D5B6D5C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86" name="กล่องข้อความ 1">
          <a:extLst>
            <a:ext uri="{FF2B5EF4-FFF2-40B4-BE49-F238E27FC236}">
              <a16:creationId xmlns:a16="http://schemas.microsoft.com/office/drawing/2014/main" id="{A6882E0F-F16A-469F-B4E1-12AB448806A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87" name="กล่องข้อความ 1">
          <a:extLst>
            <a:ext uri="{FF2B5EF4-FFF2-40B4-BE49-F238E27FC236}">
              <a16:creationId xmlns:a16="http://schemas.microsoft.com/office/drawing/2014/main" id="{042441B5-39D0-4BF2-B899-839778DB9BA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88" name="กล่องข้อความ 1">
          <a:extLst>
            <a:ext uri="{FF2B5EF4-FFF2-40B4-BE49-F238E27FC236}">
              <a16:creationId xmlns:a16="http://schemas.microsoft.com/office/drawing/2014/main" id="{EC83A959-5DC7-48AA-A0F7-8CD1531771A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89" name="กล่องข้อความ 1">
          <a:extLst>
            <a:ext uri="{FF2B5EF4-FFF2-40B4-BE49-F238E27FC236}">
              <a16:creationId xmlns:a16="http://schemas.microsoft.com/office/drawing/2014/main" id="{74DAEF75-9977-4336-8854-0AC3D752009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90" name="กล่องข้อความ 1">
          <a:extLst>
            <a:ext uri="{FF2B5EF4-FFF2-40B4-BE49-F238E27FC236}">
              <a16:creationId xmlns:a16="http://schemas.microsoft.com/office/drawing/2014/main" id="{298EC3C6-612C-4956-8418-5BBB994204B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91" name="กล่องข้อความ 1">
          <a:extLst>
            <a:ext uri="{FF2B5EF4-FFF2-40B4-BE49-F238E27FC236}">
              <a16:creationId xmlns:a16="http://schemas.microsoft.com/office/drawing/2014/main" id="{9AF83774-171C-40B4-93C1-79D37E43836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92" name="กล่องข้อความ 1">
          <a:extLst>
            <a:ext uri="{FF2B5EF4-FFF2-40B4-BE49-F238E27FC236}">
              <a16:creationId xmlns:a16="http://schemas.microsoft.com/office/drawing/2014/main" id="{B0A7A1EA-0F30-483E-9147-4718E076CDF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93" name="กล่องข้อความ 1">
          <a:extLst>
            <a:ext uri="{FF2B5EF4-FFF2-40B4-BE49-F238E27FC236}">
              <a16:creationId xmlns:a16="http://schemas.microsoft.com/office/drawing/2014/main" id="{235BC7AD-C43C-4F26-9FB3-1D89E295B9D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94" name="กล่องข้อความ 1">
          <a:extLst>
            <a:ext uri="{FF2B5EF4-FFF2-40B4-BE49-F238E27FC236}">
              <a16:creationId xmlns:a16="http://schemas.microsoft.com/office/drawing/2014/main" id="{E3250B0D-ED3A-4D09-8084-72D157B2C07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95" name="กล่องข้อความ 1">
          <a:extLst>
            <a:ext uri="{FF2B5EF4-FFF2-40B4-BE49-F238E27FC236}">
              <a16:creationId xmlns:a16="http://schemas.microsoft.com/office/drawing/2014/main" id="{AFA6C9A0-12BB-44EF-9A7F-ABFDF3728D5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96" name="กล่องข้อความ 1">
          <a:extLst>
            <a:ext uri="{FF2B5EF4-FFF2-40B4-BE49-F238E27FC236}">
              <a16:creationId xmlns:a16="http://schemas.microsoft.com/office/drawing/2014/main" id="{2B633349-539E-45C0-877C-E96F47946DF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97" name="กล่องข้อความ 1">
          <a:extLst>
            <a:ext uri="{FF2B5EF4-FFF2-40B4-BE49-F238E27FC236}">
              <a16:creationId xmlns:a16="http://schemas.microsoft.com/office/drawing/2014/main" id="{20E28028-AC8F-4CBD-B8C4-FB6D3EA7902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98" name="กล่องข้อความ 1">
          <a:extLst>
            <a:ext uri="{FF2B5EF4-FFF2-40B4-BE49-F238E27FC236}">
              <a16:creationId xmlns:a16="http://schemas.microsoft.com/office/drawing/2014/main" id="{A254D7EF-D7AD-4B5F-9B20-398217C94A1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799" name="กล่องข้อความ 1">
          <a:extLst>
            <a:ext uri="{FF2B5EF4-FFF2-40B4-BE49-F238E27FC236}">
              <a16:creationId xmlns:a16="http://schemas.microsoft.com/office/drawing/2014/main" id="{7C53EC05-FDE5-47A9-85B5-3F14E916805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00" name="กล่องข้อความ 1">
          <a:extLst>
            <a:ext uri="{FF2B5EF4-FFF2-40B4-BE49-F238E27FC236}">
              <a16:creationId xmlns:a16="http://schemas.microsoft.com/office/drawing/2014/main" id="{FE40E03C-E4E0-4B99-9DB0-78DB90379E4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01" name="กล่องข้อความ 1">
          <a:extLst>
            <a:ext uri="{FF2B5EF4-FFF2-40B4-BE49-F238E27FC236}">
              <a16:creationId xmlns:a16="http://schemas.microsoft.com/office/drawing/2014/main" id="{0E4B707A-D64E-4C25-A191-96E30562E50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02" name="กล่องข้อความ 1">
          <a:extLst>
            <a:ext uri="{FF2B5EF4-FFF2-40B4-BE49-F238E27FC236}">
              <a16:creationId xmlns:a16="http://schemas.microsoft.com/office/drawing/2014/main" id="{877ACE52-2364-40EE-BDC5-4E7E7B5D760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03" name="กล่องข้อความ 1">
          <a:extLst>
            <a:ext uri="{FF2B5EF4-FFF2-40B4-BE49-F238E27FC236}">
              <a16:creationId xmlns:a16="http://schemas.microsoft.com/office/drawing/2014/main" id="{FBA3009A-9DA0-4DFC-B46F-0154AA6FB6F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04" name="กล่องข้อความ 1">
          <a:extLst>
            <a:ext uri="{FF2B5EF4-FFF2-40B4-BE49-F238E27FC236}">
              <a16:creationId xmlns:a16="http://schemas.microsoft.com/office/drawing/2014/main" id="{43B8D5E2-4585-4407-9FF3-0252D46BAA9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05" name="กล่องข้อความ 1">
          <a:extLst>
            <a:ext uri="{FF2B5EF4-FFF2-40B4-BE49-F238E27FC236}">
              <a16:creationId xmlns:a16="http://schemas.microsoft.com/office/drawing/2014/main" id="{11186AED-A009-4258-B037-D73A70B6600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06" name="กล่องข้อความ 1">
          <a:extLst>
            <a:ext uri="{FF2B5EF4-FFF2-40B4-BE49-F238E27FC236}">
              <a16:creationId xmlns:a16="http://schemas.microsoft.com/office/drawing/2014/main" id="{BD231F17-26B0-43D0-B0E3-9A244EF8B90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07" name="กล่องข้อความ 1">
          <a:extLst>
            <a:ext uri="{FF2B5EF4-FFF2-40B4-BE49-F238E27FC236}">
              <a16:creationId xmlns:a16="http://schemas.microsoft.com/office/drawing/2014/main" id="{9B5ED9C2-65DC-4A8B-8D0B-1420F2D3F1E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08" name="กล่องข้อความ 1">
          <a:extLst>
            <a:ext uri="{FF2B5EF4-FFF2-40B4-BE49-F238E27FC236}">
              <a16:creationId xmlns:a16="http://schemas.microsoft.com/office/drawing/2014/main" id="{5C2EE85B-5CD4-4A9C-BB38-EB95FDCFD53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09" name="กล่องข้อความ 1">
          <a:extLst>
            <a:ext uri="{FF2B5EF4-FFF2-40B4-BE49-F238E27FC236}">
              <a16:creationId xmlns:a16="http://schemas.microsoft.com/office/drawing/2014/main" id="{E1AE1281-7591-455C-97F8-A2CC529D719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10" name="กล่องข้อความ 1">
          <a:extLst>
            <a:ext uri="{FF2B5EF4-FFF2-40B4-BE49-F238E27FC236}">
              <a16:creationId xmlns:a16="http://schemas.microsoft.com/office/drawing/2014/main" id="{1B8010C5-2BEF-43C9-9796-E6AA0A45F13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11" name="กล่องข้อความ 1">
          <a:extLst>
            <a:ext uri="{FF2B5EF4-FFF2-40B4-BE49-F238E27FC236}">
              <a16:creationId xmlns:a16="http://schemas.microsoft.com/office/drawing/2014/main" id="{F2B5EFD8-724E-4A05-A048-DC17E1D8E1D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12" name="กล่องข้อความ 1">
          <a:extLst>
            <a:ext uri="{FF2B5EF4-FFF2-40B4-BE49-F238E27FC236}">
              <a16:creationId xmlns:a16="http://schemas.microsoft.com/office/drawing/2014/main" id="{D30790EB-97B1-4B63-B4C4-C662C506CAD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13" name="กล่องข้อความ 1">
          <a:extLst>
            <a:ext uri="{FF2B5EF4-FFF2-40B4-BE49-F238E27FC236}">
              <a16:creationId xmlns:a16="http://schemas.microsoft.com/office/drawing/2014/main" id="{E6F9D6FB-88D1-42BD-8FF0-A15D4C7C668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14" name="กล่องข้อความ 1">
          <a:extLst>
            <a:ext uri="{FF2B5EF4-FFF2-40B4-BE49-F238E27FC236}">
              <a16:creationId xmlns:a16="http://schemas.microsoft.com/office/drawing/2014/main" id="{E06E25D2-CB86-4ACB-9524-F2F467603E7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15" name="กล่องข้อความ 1">
          <a:extLst>
            <a:ext uri="{FF2B5EF4-FFF2-40B4-BE49-F238E27FC236}">
              <a16:creationId xmlns:a16="http://schemas.microsoft.com/office/drawing/2014/main" id="{ACC3F861-BAA4-4859-AC30-572C4171639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16" name="กล่องข้อความ 1">
          <a:extLst>
            <a:ext uri="{FF2B5EF4-FFF2-40B4-BE49-F238E27FC236}">
              <a16:creationId xmlns:a16="http://schemas.microsoft.com/office/drawing/2014/main" id="{5A894D9F-BDE5-4D5D-906C-4B806969B57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17" name="กล่องข้อความ 1">
          <a:extLst>
            <a:ext uri="{FF2B5EF4-FFF2-40B4-BE49-F238E27FC236}">
              <a16:creationId xmlns:a16="http://schemas.microsoft.com/office/drawing/2014/main" id="{C12D9F7E-DB94-40BF-8BD2-6F48B72C076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18" name="กล่องข้อความ 1">
          <a:extLst>
            <a:ext uri="{FF2B5EF4-FFF2-40B4-BE49-F238E27FC236}">
              <a16:creationId xmlns:a16="http://schemas.microsoft.com/office/drawing/2014/main" id="{9DB93381-CBB9-40BC-BB54-724384B0E9F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19" name="กล่องข้อความ 1">
          <a:extLst>
            <a:ext uri="{FF2B5EF4-FFF2-40B4-BE49-F238E27FC236}">
              <a16:creationId xmlns:a16="http://schemas.microsoft.com/office/drawing/2014/main" id="{C1F8C909-670B-475A-900A-65EFFE77414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20" name="กล่องข้อความ 1">
          <a:extLst>
            <a:ext uri="{FF2B5EF4-FFF2-40B4-BE49-F238E27FC236}">
              <a16:creationId xmlns:a16="http://schemas.microsoft.com/office/drawing/2014/main" id="{28E7D518-E877-443E-8C0E-5AC11B4FBC7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21" name="กล่องข้อความ 1">
          <a:extLst>
            <a:ext uri="{FF2B5EF4-FFF2-40B4-BE49-F238E27FC236}">
              <a16:creationId xmlns:a16="http://schemas.microsoft.com/office/drawing/2014/main" id="{04A14D9A-DF95-41FA-B43C-8EC7583E246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22" name="กล่องข้อความ 1">
          <a:extLst>
            <a:ext uri="{FF2B5EF4-FFF2-40B4-BE49-F238E27FC236}">
              <a16:creationId xmlns:a16="http://schemas.microsoft.com/office/drawing/2014/main" id="{51F4BCFE-667C-4CB1-B0D5-26EFBA937FF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23" name="กล่องข้อความ 1">
          <a:extLst>
            <a:ext uri="{FF2B5EF4-FFF2-40B4-BE49-F238E27FC236}">
              <a16:creationId xmlns:a16="http://schemas.microsoft.com/office/drawing/2014/main" id="{137D9CD7-6E70-4FA2-83C4-91EB5EF90C1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24" name="กล่องข้อความ 1">
          <a:extLst>
            <a:ext uri="{FF2B5EF4-FFF2-40B4-BE49-F238E27FC236}">
              <a16:creationId xmlns:a16="http://schemas.microsoft.com/office/drawing/2014/main" id="{BFC9F22A-7FAD-4045-AEEA-87834748F08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25" name="กล่องข้อความ 1">
          <a:extLst>
            <a:ext uri="{FF2B5EF4-FFF2-40B4-BE49-F238E27FC236}">
              <a16:creationId xmlns:a16="http://schemas.microsoft.com/office/drawing/2014/main" id="{D975355D-3204-4DEB-8C78-E8A5F0FDBB2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26" name="กล่องข้อความ 1">
          <a:extLst>
            <a:ext uri="{FF2B5EF4-FFF2-40B4-BE49-F238E27FC236}">
              <a16:creationId xmlns:a16="http://schemas.microsoft.com/office/drawing/2014/main" id="{9BA37413-76AF-49AA-A676-D0AA304DCF6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27" name="กล่องข้อความ 1">
          <a:extLst>
            <a:ext uri="{FF2B5EF4-FFF2-40B4-BE49-F238E27FC236}">
              <a16:creationId xmlns:a16="http://schemas.microsoft.com/office/drawing/2014/main" id="{B0177A20-79AE-4C11-9AD2-1AC11399C28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28" name="กล่องข้อความ 1">
          <a:extLst>
            <a:ext uri="{FF2B5EF4-FFF2-40B4-BE49-F238E27FC236}">
              <a16:creationId xmlns:a16="http://schemas.microsoft.com/office/drawing/2014/main" id="{59DCB649-9A02-4117-8658-DBCB4EEE716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29" name="กล่องข้อความ 1">
          <a:extLst>
            <a:ext uri="{FF2B5EF4-FFF2-40B4-BE49-F238E27FC236}">
              <a16:creationId xmlns:a16="http://schemas.microsoft.com/office/drawing/2014/main" id="{2ACFFFE8-2257-4CEE-B1E9-E9FBF189358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30" name="กล่องข้อความ 1">
          <a:extLst>
            <a:ext uri="{FF2B5EF4-FFF2-40B4-BE49-F238E27FC236}">
              <a16:creationId xmlns:a16="http://schemas.microsoft.com/office/drawing/2014/main" id="{927E0838-34F1-49EB-88E0-C0B68A81CFA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31" name="กล่องข้อความ 1">
          <a:extLst>
            <a:ext uri="{FF2B5EF4-FFF2-40B4-BE49-F238E27FC236}">
              <a16:creationId xmlns:a16="http://schemas.microsoft.com/office/drawing/2014/main" id="{AC0BC356-C7CF-471A-870F-A755311C160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32" name="กล่องข้อความ 1">
          <a:extLst>
            <a:ext uri="{FF2B5EF4-FFF2-40B4-BE49-F238E27FC236}">
              <a16:creationId xmlns:a16="http://schemas.microsoft.com/office/drawing/2014/main" id="{D32AB94F-DB12-44B3-B77A-812BBBFF8F6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33" name="กล่องข้อความ 1">
          <a:extLst>
            <a:ext uri="{FF2B5EF4-FFF2-40B4-BE49-F238E27FC236}">
              <a16:creationId xmlns:a16="http://schemas.microsoft.com/office/drawing/2014/main" id="{308BCE26-3B8E-4290-9E70-C34CB15020D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34" name="กล่องข้อความ 1">
          <a:extLst>
            <a:ext uri="{FF2B5EF4-FFF2-40B4-BE49-F238E27FC236}">
              <a16:creationId xmlns:a16="http://schemas.microsoft.com/office/drawing/2014/main" id="{7F06BB88-BF3D-4BAC-85C9-005E34A2E3E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35" name="กล่องข้อความ 1">
          <a:extLst>
            <a:ext uri="{FF2B5EF4-FFF2-40B4-BE49-F238E27FC236}">
              <a16:creationId xmlns:a16="http://schemas.microsoft.com/office/drawing/2014/main" id="{69A9A3EE-BF35-4054-B612-E4994EF329C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36" name="กล่องข้อความ 1">
          <a:extLst>
            <a:ext uri="{FF2B5EF4-FFF2-40B4-BE49-F238E27FC236}">
              <a16:creationId xmlns:a16="http://schemas.microsoft.com/office/drawing/2014/main" id="{351B7B08-BC29-46EC-A3D8-09D416D222C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37" name="กล่องข้อความ 1">
          <a:extLst>
            <a:ext uri="{FF2B5EF4-FFF2-40B4-BE49-F238E27FC236}">
              <a16:creationId xmlns:a16="http://schemas.microsoft.com/office/drawing/2014/main" id="{C9CB1766-2BEF-4DF1-B62F-CBF6531E82C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38" name="กล่องข้อความ 1">
          <a:extLst>
            <a:ext uri="{FF2B5EF4-FFF2-40B4-BE49-F238E27FC236}">
              <a16:creationId xmlns:a16="http://schemas.microsoft.com/office/drawing/2014/main" id="{2D33C745-B1C6-49AC-8067-BE6C64FD457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39" name="กล่องข้อความ 1">
          <a:extLst>
            <a:ext uri="{FF2B5EF4-FFF2-40B4-BE49-F238E27FC236}">
              <a16:creationId xmlns:a16="http://schemas.microsoft.com/office/drawing/2014/main" id="{F7D4BEE2-669A-41B9-9BAF-2DA9B0B4448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40" name="กล่องข้อความ 1">
          <a:extLst>
            <a:ext uri="{FF2B5EF4-FFF2-40B4-BE49-F238E27FC236}">
              <a16:creationId xmlns:a16="http://schemas.microsoft.com/office/drawing/2014/main" id="{D7262A1B-C546-44F9-A1AA-4A7EC654F3C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41" name="กล่องข้อความ 1">
          <a:extLst>
            <a:ext uri="{FF2B5EF4-FFF2-40B4-BE49-F238E27FC236}">
              <a16:creationId xmlns:a16="http://schemas.microsoft.com/office/drawing/2014/main" id="{E2D067B9-4336-405E-B614-EF2FCFCCDF2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42" name="กล่องข้อความ 1">
          <a:extLst>
            <a:ext uri="{FF2B5EF4-FFF2-40B4-BE49-F238E27FC236}">
              <a16:creationId xmlns:a16="http://schemas.microsoft.com/office/drawing/2014/main" id="{A64C332C-A56A-489F-9FFA-3B7DE08E11D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43" name="กล่องข้อความ 1">
          <a:extLst>
            <a:ext uri="{FF2B5EF4-FFF2-40B4-BE49-F238E27FC236}">
              <a16:creationId xmlns:a16="http://schemas.microsoft.com/office/drawing/2014/main" id="{0590088A-D3B6-4CAF-AA1C-5769C096590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44" name="กล่องข้อความ 1">
          <a:extLst>
            <a:ext uri="{FF2B5EF4-FFF2-40B4-BE49-F238E27FC236}">
              <a16:creationId xmlns:a16="http://schemas.microsoft.com/office/drawing/2014/main" id="{3CB28FBC-C155-4078-BD16-B012D920A27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45" name="กล่องข้อความ 1">
          <a:extLst>
            <a:ext uri="{FF2B5EF4-FFF2-40B4-BE49-F238E27FC236}">
              <a16:creationId xmlns:a16="http://schemas.microsoft.com/office/drawing/2014/main" id="{B88A26C3-8FDF-4642-90B2-C4908DD440C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46" name="กล่องข้อความ 1">
          <a:extLst>
            <a:ext uri="{FF2B5EF4-FFF2-40B4-BE49-F238E27FC236}">
              <a16:creationId xmlns:a16="http://schemas.microsoft.com/office/drawing/2014/main" id="{5F583839-6ABF-4A5D-8696-4205AC0AC4A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47" name="กล่องข้อความ 1">
          <a:extLst>
            <a:ext uri="{FF2B5EF4-FFF2-40B4-BE49-F238E27FC236}">
              <a16:creationId xmlns:a16="http://schemas.microsoft.com/office/drawing/2014/main" id="{82736630-3328-44BF-9AF0-B8AE34CDFB9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48" name="กล่องข้อความ 1">
          <a:extLst>
            <a:ext uri="{FF2B5EF4-FFF2-40B4-BE49-F238E27FC236}">
              <a16:creationId xmlns:a16="http://schemas.microsoft.com/office/drawing/2014/main" id="{FC1F87DC-7E26-4730-A9D0-1B324DB7E16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49" name="กล่องข้อความ 1">
          <a:extLst>
            <a:ext uri="{FF2B5EF4-FFF2-40B4-BE49-F238E27FC236}">
              <a16:creationId xmlns:a16="http://schemas.microsoft.com/office/drawing/2014/main" id="{48ABCF49-4F1E-42D9-9758-2BE82C4AD40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50" name="กล่องข้อความ 1">
          <a:extLst>
            <a:ext uri="{FF2B5EF4-FFF2-40B4-BE49-F238E27FC236}">
              <a16:creationId xmlns:a16="http://schemas.microsoft.com/office/drawing/2014/main" id="{9420B00D-F13A-45FF-8332-1D7412FB43E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51" name="กล่องข้อความ 1">
          <a:extLst>
            <a:ext uri="{FF2B5EF4-FFF2-40B4-BE49-F238E27FC236}">
              <a16:creationId xmlns:a16="http://schemas.microsoft.com/office/drawing/2014/main" id="{775E94D6-73D4-48F6-949B-7D515A08C87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52" name="กล่องข้อความ 1">
          <a:extLst>
            <a:ext uri="{FF2B5EF4-FFF2-40B4-BE49-F238E27FC236}">
              <a16:creationId xmlns:a16="http://schemas.microsoft.com/office/drawing/2014/main" id="{3D4E5D8D-3CD3-4A2F-93BB-3A8D701AE20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53" name="กล่องข้อความ 1">
          <a:extLst>
            <a:ext uri="{FF2B5EF4-FFF2-40B4-BE49-F238E27FC236}">
              <a16:creationId xmlns:a16="http://schemas.microsoft.com/office/drawing/2014/main" id="{F1BFE8E1-F2A1-43BB-9669-E99F35022C3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54" name="กล่องข้อความ 1">
          <a:extLst>
            <a:ext uri="{FF2B5EF4-FFF2-40B4-BE49-F238E27FC236}">
              <a16:creationId xmlns:a16="http://schemas.microsoft.com/office/drawing/2014/main" id="{8E8A381C-3202-4547-9C41-5E426349E27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55" name="กล่องข้อความ 1">
          <a:extLst>
            <a:ext uri="{FF2B5EF4-FFF2-40B4-BE49-F238E27FC236}">
              <a16:creationId xmlns:a16="http://schemas.microsoft.com/office/drawing/2014/main" id="{FE62A2AF-DDD0-4453-B3A2-C1D69532072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56" name="กล่องข้อความ 1">
          <a:extLst>
            <a:ext uri="{FF2B5EF4-FFF2-40B4-BE49-F238E27FC236}">
              <a16:creationId xmlns:a16="http://schemas.microsoft.com/office/drawing/2014/main" id="{7367EAEE-12EC-4A72-89AB-6EF75FF5EFD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57" name="กล่องข้อความ 1">
          <a:extLst>
            <a:ext uri="{FF2B5EF4-FFF2-40B4-BE49-F238E27FC236}">
              <a16:creationId xmlns:a16="http://schemas.microsoft.com/office/drawing/2014/main" id="{9531D926-97DA-4B0D-8D83-6A58F039E06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58" name="กล่องข้อความ 1">
          <a:extLst>
            <a:ext uri="{FF2B5EF4-FFF2-40B4-BE49-F238E27FC236}">
              <a16:creationId xmlns:a16="http://schemas.microsoft.com/office/drawing/2014/main" id="{FC08FF51-3166-42FE-B192-25B046B4A3A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59" name="กล่องข้อความ 1">
          <a:extLst>
            <a:ext uri="{FF2B5EF4-FFF2-40B4-BE49-F238E27FC236}">
              <a16:creationId xmlns:a16="http://schemas.microsoft.com/office/drawing/2014/main" id="{55A868CF-EEF1-4393-A369-AFFBB142BEB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60" name="กล่องข้อความ 1">
          <a:extLst>
            <a:ext uri="{FF2B5EF4-FFF2-40B4-BE49-F238E27FC236}">
              <a16:creationId xmlns:a16="http://schemas.microsoft.com/office/drawing/2014/main" id="{00BCD0D7-34AC-4192-870A-53A58904C7D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61" name="กล่องข้อความ 1">
          <a:extLst>
            <a:ext uri="{FF2B5EF4-FFF2-40B4-BE49-F238E27FC236}">
              <a16:creationId xmlns:a16="http://schemas.microsoft.com/office/drawing/2014/main" id="{B67A5047-13D5-4245-9423-F3880EA6E8A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62" name="กล่องข้อความ 1">
          <a:extLst>
            <a:ext uri="{FF2B5EF4-FFF2-40B4-BE49-F238E27FC236}">
              <a16:creationId xmlns:a16="http://schemas.microsoft.com/office/drawing/2014/main" id="{797B5908-1438-4014-9AC7-4E1DBF8D5D6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63" name="กล่องข้อความ 1">
          <a:extLst>
            <a:ext uri="{FF2B5EF4-FFF2-40B4-BE49-F238E27FC236}">
              <a16:creationId xmlns:a16="http://schemas.microsoft.com/office/drawing/2014/main" id="{0F912472-F402-456A-8E2D-1CD91126927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64" name="กล่องข้อความ 1">
          <a:extLst>
            <a:ext uri="{FF2B5EF4-FFF2-40B4-BE49-F238E27FC236}">
              <a16:creationId xmlns:a16="http://schemas.microsoft.com/office/drawing/2014/main" id="{C791FA0F-D879-4BD9-8512-8194ED38336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65" name="กล่องข้อความ 1">
          <a:extLst>
            <a:ext uri="{FF2B5EF4-FFF2-40B4-BE49-F238E27FC236}">
              <a16:creationId xmlns:a16="http://schemas.microsoft.com/office/drawing/2014/main" id="{03B4CFC8-9BE3-460A-A5BD-B14211BFA9B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66" name="กล่องข้อความ 1">
          <a:extLst>
            <a:ext uri="{FF2B5EF4-FFF2-40B4-BE49-F238E27FC236}">
              <a16:creationId xmlns:a16="http://schemas.microsoft.com/office/drawing/2014/main" id="{ED9C10B4-83ED-48DF-B6B2-ACA1363D65E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67" name="กล่องข้อความ 1">
          <a:extLst>
            <a:ext uri="{FF2B5EF4-FFF2-40B4-BE49-F238E27FC236}">
              <a16:creationId xmlns:a16="http://schemas.microsoft.com/office/drawing/2014/main" id="{53F31C45-9D26-467F-96AB-333D417B563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68" name="กล่องข้อความ 1">
          <a:extLst>
            <a:ext uri="{FF2B5EF4-FFF2-40B4-BE49-F238E27FC236}">
              <a16:creationId xmlns:a16="http://schemas.microsoft.com/office/drawing/2014/main" id="{1AF514DC-2105-4288-A837-9C02EB210E0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69" name="กล่องข้อความ 1">
          <a:extLst>
            <a:ext uri="{FF2B5EF4-FFF2-40B4-BE49-F238E27FC236}">
              <a16:creationId xmlns:a16="http://schemas.microsoft.com/office/drawing/2014/main" id="{40A631AF-C2C6-489C-91F2-1D91529B67D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70" name="กล่องข้อความ 1">
          <a:extLst>
            <a:ext uri="{FF2B5EF4-FFF2-40B4-BE49-F238E27FC236}">
              <a16:creationId xmlns:a16="http://schemas.microsoft.com/office/drawing/2014/main" id="{651F14CE-BAB4-485B-99B0-1E66E916D3E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71" name="กล่องข้อความ 1">
          <a:extLst>
            <a:ext uri="{FF2B5EF4-FFF2-40B4-BE49-F238E27FC236}">
              <a16:creationId xmlns:a16="http://schemas.microsoft.com/office/drawing/2014/main" id="{2F856254-59DB-4F58-935C-372FAA9ED5A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72" name="กล่องข้อความ 1">
          <a:extLst>
            <a:ext uri="{FF2B5EF4-FFF2-40B4-BE49-F238E27FC236}">
              <a16:creationId xmlns:a16="http://schemas.microsoft.com/office/drawing/2014/main" id="{B6CA3268-4C5D-4851-BAE3-B7784D17209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73" name="กล่องข้อความ 1">
          <a:extLst>
            <a:ext uri="{FF2B5EF4-FFF2-40B4-BE49-F238E27FC236}">
              <a16:creationId xmlns:a16="http://schemas.microsoft.com/office/drawing/2014/main" id="{7A0621AF-DA21-4C30-AEC2-E18B2446C92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74" name="กล่องข้อความ 1">
          <a:extLst>
            <a:ext uri="{FF2B5EF4-FFF2-40B4-BE49-F238E27FC236}">
              <a16:creationId xmlns:a16="http://schemas.microsoft.com/office/drawing/2014/main" id="{424B5967-B64E-4EAD-9991-49378D0BB0A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75" name="กล่องข้อความ 1">
          <a:extLst>
            <a:ext uri="{FF2B5EF4-FFF2-40B4-BE49-F238E27FC236}">
              <a16:creationId xmlns:a16="http://schemas.microsoft.com/office/drawing/2014/main" id="{BA704D43-EC0F-428B-A5F1-29E843C549D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76" name="กล่องข้อความ 1">
          <a:extLst>
            <a:ext uri="{FF2B5EF4-FFF2-40B4-BE49-F238E27FC236}">
              <a16:creationId xmlns:a16="http://schemas.microsoft.com/office/drawing/2014/main" id="{535353B2-D382-4AAB-B850-CC9EF5539BE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77" name="กล่องข้อความ 1">
          <a:extLst>
            <a:ext uri="{FF2B5EF4-FFF2-40B4-BE49-F238E27FC236}">
              <a16:creationId xmlns:a16="http://schemas.microsoft.com/office/drawing/2014/main" id="{31676D0F-80E4-40B0-A5FF-4E1897E2614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78" name="กล่องข้อความ 1">
          <a:extLst>
            <a:ext uri="{FF2B5EF4-FFF2-40B4-BE49-F238E27FC236}">
              <a16:creationId xmlns:a16="http://schemas.microsoft.com/office/drawing/2014/main" id="{57F93A29-E198-47E9-858E-24260233DEA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79" name="กล่องข้อความ 1">
          <a:extLst>
            <a:ext uri="{FF2B5EF4-FFF2-40B4-BE49-F238E27FC236}">
              <a16:creationId xmlns:a16="http://schemas.microsoft.com/office/drawing/2014/main" id="{2E1A57FF-1F8B-4FA5-836D-3E2B62F1262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80" name="กล่องข้อความ 1">
          <a:extLst>
            <a:ext uri="{FF2B5EF4-FFF2-40B4-BE49-F238E27FC236}">
              <a16:creationId xmlns:a16="http://schemas.microsoft.com/office/drawing/2014/main" id="{04F387AC-9357-4B95-89B1-FC7BE78478E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81" name="กล่องข้อความ 1">
          <a:extLst>
            <a:ext uri="{FF2B5EF4-FFF2-40B4-BE49-F238E27FC236}">
              <a16:creationId xmlns:a16="http://schemas.microsoft.com/office/drawing/2014/main" id="{BFA816EA-9F8A-47A4-8599-782601EDEC9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82" name="กล่องข้อความ 1">
          <a:extLst>
            <a:ext uri="{FF2B5EF4-FFF2-40B4-BE49-F238E27FC236}">
              <a16:creationId xmlns:a16="http://schemas.microsoft.com/office/drawing/2014/main" id="{EAF70DAE-DD20-42B5-A28F-3327F5020A8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83" name="กล่องข้อความ 1">
          <a:extLst>
            <a:ext uri="{FF2B5EF4-FFF2-40B4-BE49-F238E27FC236}">
              <a16:creationId xmlns:a16="http://schemas.microsoft.com/office/drawing/2014/main" id="{0B9F6F8D-4F76-4B45-8F26-DE0DD279CA0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84" name="กล่องข้อความ 1">
          <a:extLst>
            <a:ext uri="{FF2B5EF4-FFF2-40B4-BE49-F238E27FC236}">
              <a16:creationId xmlns:a16="http://schemas.microsoft.com/office/drawing/2014/main" id="{71AB77E6-CCAA-49FA-A769-F0902041768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85" name="กล่องข้อความ 1">
          <a:extLst>
            <a:ext uri="{FF2B5EF4-FFF2-40B4-BE49-F238E27FC236}">
              <a16:creationId xmlns:a16="http://schemas.microsoft.com/office/drawing/2014/main" id="{7567A7FD-A6CF-414D-8182-CDFB1C85FC0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86" name="กล่องข้อความ 1">
          <a:extLst>
            <a:ext uri="{FF2B5EF4-FFF2-40B4-BE49-F238E27FC236}">
              <a16:creationId xmlns:a16="http://schemas.microsoft.com/office/drawing/2014/main" id="{EE6CEF80-9510-446E-92FA-956B8BAE81D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87" name="กล่องข้อความ 1">
          <a:extLst>
            <a:ext uri="{FF2B5EF4-FFF2-40B4-BE49-F238E27FC236}">
              <a16:creationId xmlns:a16="http://schemas.microsoft.com/office/drawing/2014/main" id="{ED4FC3E7-9B9B-43D6-9353-4E9562E8BD1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88" name="กล่องข้อความ 1">
          <a:extLst>
            <a:ext uri="{FF2B5EF4-FFF2-40B4-BE49-F238E27FC236}">
              <a16:creationId xmlns:a16="http://schemas.microsoft.com/office/drawing/2014/main" id="{D6688A08-9F0F-4A18-99F3-8E7C8808579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89" name="กล่องข้อความ 1">
          <a:extLst>
            <a:ext uri="{FF2B5EF4-FFF2-40B4-BE49-F238E27FC236}">
              <a16:creationId xmlns:a16="http://schemas.microsoft.com/office/drawing/2014/main" id="{5D19CAC9-3B9D-4161-8833-4E30A8EB427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90" name="กล่องข้อความ 1">
          <a:extLst>
            <a:ext uri="{FF2B5EF4-FFF2-40B4-BE49-F238E27FC236}">
              <a16:creationId xmlns:a16="http://schemas.microsoft.com/office/drawing/2014/main" id="{481AFC1A-F011-44E2-BC85-6D13D1CA9E1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91" name="กล่องข้อความ 1">
          <a:extLst>
            <a:ext uri="{FF2B5EF4-FFF2-40B4-BE49-F238E27FC236}">
              <a16:creationId xmlns:a16="http://schemas.microsoft.com/office/drawing/2014/main" id="{60C65D60-F54D-4AC3-AE9D-036774CF57B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92" name="กล่องข้อความ 1">
          <a:extLst>
            <a:ext uri="{FF2B5EF4-FFF2-40B4-BE49-F238E27FC236}">
              <a16:creationId xmlns:a16="http://schemas.microsoft.com/office/drawing/2014/main" id="{CFBAB9E5-ED73-4F08-86F2-23F0A08ACDE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93" name="กล่องข้อความ 1">
          <a:extLst>
            <a:ext uri="{FF2B5EF4-FFF2-40B4-BE49-F238E27FC236}">
              <a16:creationId xmlns:a16="http://schemas.microsoft.com/office/drawing/2014/main" id="{F5980690-0220-4CF2-9EF6-7FC417778A0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94" name="กล่องข้อความ 1">
          <a:extLst>
            <a:ext uri="{FF2B5EF4-FFF2-40B4-BE49-F238E27FC236}">
              <a16:creationId xmlns:a16="http://schemas.microsoft.com/office/drawing/2014/main" id="{912C319D-06F2-41B4-A0F3-AAFCA973246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95" name="กล่องข้อความ 1">
          <a:extLst>
            <a:ext uri="{FF2B5EF4-FFF2-40B4-BE49-F238E27FC236}">
              <a16:creationId xmlns:a16="http://schemas.microsoft.com/office/drawing/2014/main" id="{C3900B64-937B-4EAA-A78C-452A27BEFC1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96" name="กล่องข้อความ 1">
          <a:extLst>
            <a:ext uri="{FF2B5EF4-FFF2-40B4-BE49-F238E27FC236}">
              <a16:creationId xmlns:a16="http://schemas.microsoft.com/office/drawing/2014/main" id="{45B3BE54-4A04-45E6-88B2-6D1A3C31D8A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97" name="กล่องข้อความ 1">
          <a:extLst>
            <a:ext uri="{FF2B5EF4-FFF2-40B4-BE49-F238E27FC236}">
              <a16:creationId xmlns:a16="http://schemas.microsoft.com/office/drawing/2014/main" id="{86A2F544-4AFC-4981-AC50-EEF00F6FC8C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98" name="กล่องข้อความ 1">
          <a:extLst>
            <a:ext uri="{FF2B5EF4-FFF2-40B4-BE49-F238E27FC236}">
              <a16:creationId xmlns:a16="http://schemas.microsoft.com/office/drawing/2014/main" id="{AF8010D0-194C-4D04-BF13-1544E3265C9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899" name="กล่องข้อความ 1">
          <a:extLst>
            <a:ext uri="{FF2B5EF4-FFF2-40B4-BE49-F238E27FC236}">
              <a16:creationId xmlns:a16="http://schemas.microsoft.com/office/drawing/2014/main" id="{8FD256A8-5C04-448C-AD6A-CEEE9F97E00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00" name="กล่องข้อความ 1">
          <a:extLst>
            <a:ext uri="{FF2B5EF4-FFF2-40B4-BE49-F238E27FC236}">
              <a16:creationId xmlns:a16="http://schemas.microsoft.com/office/drawing/2014/main" id="{CD1D6F94-33AD-4EDC-8B28-7BD555D4680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01" name="กล่องข้อความ 1">
          <a:extLst>
            <a:ext uri="{FF2B5EF4-FFF2-40B4-BE49-F238E27FC236}">
              <a16:creationId xmlns:a16="http://schemas.microsoft.com/office/drawing/2014/main" id="{AE021B9D-09C6-4890-8BDA-CAF42C02008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02" name="กล่องข้อความ 1">
          <a:extLst>
            <a:ext uri="{FF2B5EF4-FFF2-40B4-BE49-F238E27FC236}">
              <a16:creationId xmlns:a16="http://schemas.microsoft.com/office/drawing/2014/main" id="{81AFFFEB-0607-49B7-9722-541BF8A1A45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03" name="กล่องข้อความ 1">
          <a:extLst>
            <a:ext uri="{FF2B5EF4-FFF2-40B4-BE49-F238E27FC236}">
              <a16:creationId xmlns:a16="http://schemas.microsoft.com/office/drawing/2014/main" id="{A97CC85B-88E2-4C56-BA73-439356F4330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04" name="กล่องข้อความ 1">
          <a:extLst>
            <a:ext uri="{FF2B5EF4-FFF2-40B4-BE49-F238E27FC236}">
              <a16:creationId xmlns:a16="http://schemas.microsoft.com/office/drawing/2014/main" id="{CB709C9F-37DB-4AA7-987F-037D03C00E2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05" name="กล่องข้อความ 1">
          <a:extLst>
            <a:ext uri="{FF2B5EF4-FFF2-40B4-BE49-F238E27FC236}">
              <a16:creationId xmlns:a16="http://schemas.microsoft.com/office/drawing/2014/main" id="{6C421136-7EBA-47B6-B91C-77B15013AFF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06" name="กล่องข้อความ 1">
          <a:extLst>
            <a:ext uri="{FF2B5EF4-FFF2-40B4-BE49-F238E27FC236}">
              <a16:creationId xmlns:a16="http://schemas.microsoft.com/office/drawing/2014/main" id="{F3CF1268-D6B2-4CBD-84E3-410956E6DD6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07" name="กล่องข้อความ 1">
          <a:extLst>
            <a:ext uri="{FF2B5EF4-FFF2-40B4-BE49-F238E27FC236}">
              <a16:creationId xmlns:a16="http://schemas.microsoft.com/office/drawing/2014/main" id="{755B71E8-5B2E-405E-85B4-C1CEF07EFAF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08" name="กล่องข้อความ 1">
          <a:extLst>
            <a:ext uri="{FF2B5EF4-FFF2-40B4-BE49-F238E27FC236}">
              <a16:creationId xmlns:a16="http://schemas.microsoft.com/office/drawing/2014/main" id="{3A377871-B53C-4071-B159-DAB80608D78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09" name="กล่องข้อความ 1">
          <a:extLst>
            <a:ext uri="{FF2B5EF4-FFF2-40B4-BE49-F238E27FC236}">
              <a16:creationId xmlns:a16="http://schemas.microsoft.com/office/drawing/2014/main" id="{521B5436-BA9A-4A28-A801-80F10675564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10" name="กล่องข้อความ 1">
          <a:extLst>
            <a:ext uri="{FF2B5EF4-FFF2-40B4-BE49-F238E27FC236}">
              <a16:creationId xmlns:a16="http://schemas.microsoft.com/office/drawing/2014/main" id="{D6444323-EF0B-44AB-BF0E-215910E0331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11" name="กล่องข้อความ 1">
          <a:extLst>
            <a:ext uri="{FF2B5EF4-FFF2-40B4-BE49-F238E27FC236}">
              <a16:creationId xmlns:a16="http://schemas.microsoft.com/office/drawing/2014/main" id="{653ECD0A-2D99-4954-9140-FDAFCD782FF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12" name="กล่องข้อความ 1">
          <a:extLst>
            <a:ext uri="{FF2B5EF4-FFF2-40B4-BE49-F238E27FC236}">
              <a16:creationId xmlns:a16="http://schemas.microsoft.com/office/drawing/2014/main" id="{C8FD7443-C9F6-4A43-91D0-304EBDD0E71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13" name="กล่องข้อความ 1">
          <a:extLst>
            <a:ext uri="{FF2B5EF4-FFF2-40B4-BE49-F238E27FC236}">
              <a16:creationId xmlns:a16="http://schemas.microsoft.com/office/drawing/2014/main" id="{610CC75E-5D73-4062-ACD3-6EEC64659E5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14" name="กล่องข้อความ 1">
          <a:extLst>
            <a:ext uri="{FF2B5EF4-FFF2-40B4-BE49-F238E27FC236}">
              <a16:creationId xmlns:a16="http://schemas.microsoft.com/office/drawing/2014/main" id="{41C79C2C-A260-4349-BD55-0743B2FA93D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15" name="กล่องข้อความ 1">
          <a:extLst>
            <a:ext uri="{FF2B5EF4-FFF2-40B4-BE49-F238E27FC236}">
              <a16:creationId xmlns:a16="http://schemas.microsoft.com/office/drawing/2014/main" id="{64A11283-EB42-4CAA-8BBD-DEF73A8262E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16" name="กล่องข้อความ 1">
          <a:extLst>
            <a:ext uri="{FF2B5EF4-FFF2-40B4-BE49-F238E27FC236}">
              <a16:creationId xmlns:a16="http://schemas.microsoft.com/office/drawing/2014/main" id="{760CC080-A96D-4F68-B8B8-DCBC606E235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17" name="กล่องข้อความ 1">
          <a:extLst>
            <a:ext uri="{FF2B5EF4-FFF2-40B4-BE49-F238E27FC236}">
              <a16:creationId xmlns:a16="http://schemas.microsoft.com/office/drawing/2014/main" id="{33A3BEBA-BDF7-4135-8A44-78240DDB189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18" name="กล่องข้อความ 1">
          <a:extLst>
            <a:ext uri="{FF2B5EF4-FFF2-40B4-BE49-F238E27FC236}">
              <a16:creationId xmlns:a16="http://schemas.microsoft.com/office/drawing/2014/main" id="{F8DA7C5E-0DE7-45DA-97EA-9CC2DA5D5A6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19" name="กล่องข้อความ 1">
          <a:extLst>
            <a:ext uri="{FF2B5EF4-FFF2-40B4-BE49-F238E27FC236}">
              <a16:creationId xmlns:a16="http://schemas.microsoft.com/office/drawing/2014/main" id="{385C69EC-A3D6-47C2-B6D7-A998F54C49B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20" name="กล่องข้อความ 1">
          <a:extLst>
            <a:ext uri="{FF2B5EF4-FFF2-40B4-BE49-F238E27FC236}">
              <a16:creationId xmlns:a16="http://schemas.microsoft.com/office/drawing/2014/main" id="{AB9AF05D-49B9-484D-A7F0-368D232A9AE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21" name="กล่องข้อความ 1">
          <a:extLst>
            <a:ext uri="{FF2B5EF4-FFF2-40B4-BE49-F238E27FC236}">
              <a16:creationId xmlns:a16="http://schemas.microsoft.com/office/drawing/2014/main" id="{D561646D-B10C-4E27-8AF3-B37289A6301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22" name="กล่องข้อความ 1">
          <a:extLst>
            <a:ext uri="{FF2B5EF4-FFF2-40B4-BE49-F238E27FC236}">
              <a16:creationId xmlns:a16="http://schemas.microsoft.com/office/drawing/2014/main" id="{A01B4E93-E9BA-4D85-9FF3-8EB43AC423E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23" name="กล่องข้อความ 1">
          <a:extLst>
            <a:ext uri="{FF2B5EF4-FFF2-40B4-BE49-F238E27FC236}">
              <a16:creationId xmlns:a16="http://schemas.microsoft.com/office/drawing/2014/main" id="{5CF92185-BB3E-4059-BE64-C3A4B832F1E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24" name="กล่องข้อความ 1">
          <a:extLst>
            <a:ext uri="{FF2B5EF4-FFF2-40B4-BE49-F238E27FC236}">
              <a16:creationId xmlns:a16="http://schemas.microsoft.com/office/drawing/2014/main" id="{552AA342-7332-492F-BD47-108FEBB572C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25" name="กล่องข้อความ 1">
          <a:extLst>
            <a:ext uri="{FF2B5EF4-FFF2-40B4-BE49-F238E27FC236}">
              <a16:creationId xmlns:a16="http://schemas.microsoft.com/office/drawing/2014/main" id="{065770E5-7317-4823-9F32-89D8D5631AD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26" name="กล่องข้อความ 1">
          <a:extLst>
            <a:ext uri="{FF2B5EF4-FFF2-40B4-BE49-F238E27FC236}">
              <a16:creationId xmlns:a16="http://schemas.microsoft.com/office/drawing/2014/main" id="{DEE9233A-61EE-4C04-B818-CA7C9D6A8B7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27" name="กล่องข้อความ 1">
          <a:extLst>
            <a:ext uri="{FF2B5EF4-FFF2-40B4-BE49-F238E27FC236}">
              <a16:creationId xmlns:a16="http://schemas.microsoft.com/office/drawing/2014/main" id="{74793DE5-3C98-4CC6-80D5-56DB996176A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28" name="กล่องข้อความ 1">
          <a:extLst>
            <a:ext uri="{FF2B5EF4-FFF2-40B4-BE49-F238E27FC236}">
              <a16:creationId xmlns:a16="http://schemas.microsoft.com/office/drawing/2014/main" id="{F4C3827B-14AF-42E8-BB31-C0D70B8236D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29" name="กล่องข้อความ 1">
          <a:extLst>
            <a:ext uri="{FF2B5EF4-FFF2-40B4-BE49-F238E27FC236}">
              <a16:creationId xmlns:a16="http://schemas.microsoft.com/office/drawing/2014/main" id="{EB35ABC5-A20F-4D8C-B2D0-E0DA1B07D41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30" name="กล่องข้อความ 1">
          <a:extLst>
            <a:ext uri="{FF2B5EF4-FFF2-40B4-BE49-F238E27FC236}">
              <a16:creationId xmlns:a16="http://schemas.microsoft.com/office/drawing/2014/main" id="{04E71AF0-1225-4DCD-94DD-827C06EE5F7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31" name="กล่องข้อความ 1">
          <a:extLst>
            <a:ext uri="{FF2B5EF4-FFF2-40B4-BE49-F238E27FC236}">
              <a16:creationId xmlns:a16="http://schemas.microsoft.com/office/drawing/2014/main" id="{F15C5585-DC40-4E9F-AFEC-E65DAA1BCB6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32" name="กล่องข้อความ 1">
          <a:extLst>
            <a:ext uri="{FF2B5EF4-FFF2-40B4-BE49-F238E27FC236}">
              <a16:creationId xmlns:a16="http://schemas.microsoft.com/office/drawing/2014/main" id="{69A3BD43-B567-453C-9085-D4E30209C44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33" name="กล่องข้อความ 1">
          <a:extLst>
            <a:ext uri="{FF2B5EF4-FFF2-40B4-BE49-F238E27FC236}">
              <a16:creationId xmlns:a16="http://schemas.microsoft.com/office/drawing/2014/main" id="{148BBCBF-B878-4060-A701-0074A9541BF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34" name="กล่องข้อความ 1">
          <a:extLst>
            <a:ext uri="{FF2B5EF4-FFF2-40B4-BE49-F238E27FC236}">
              <a16:creationId xmlns:a16="http://schemas.microsoft.com/office/drawing/2014/main" id="{3D1D4EFA-E261-4086-B7F2-CB520E3ED90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35" name="กล่องข้อความ 1">
          <a:extLst>
            <a:ext uri="{FF2B5EF4-FFF2-40B4-BE49-F238E27FC236}">
              <a16:creationId xmlns:a16="http://schemas.microsoft.com/office/drawing/2014/main" id="{3E63A883-A788-476E-B36D-BA92C506927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36" name="กล่องข้อความ 1">
          <a:extLst>
            <a:ext uri="{FF2B5EF4-FFF2-40B4-BE49-F238E27FC236}">
              <a16:creationId xmlns:a16="http://schemas.microsoft.com/office/drawing/2014/main" id="{88C32846-DB80-4C12-AA84-4B2F4F0A4FE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37" name="กล่องข้อความ 1">
          <a:extLst>
            <a:ext uri="{FF2B5EF4-FFF2-40B4-BE49-F238E27FC236}">
              <a16:creationId xmlns:a16="http://schemas.microsoft.com/office/drawing/2014/main" id="{002777FC-664A-4C56-AA24-65C25E8FDB9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38" name="กล่องข้อความ 1">
          <a:extLst>
            <a:ext uri="{FF2B5EF4-FFF2-40B4-BE49-F238E27FC236}">
              <a16:creationId xmlns:a16="http://schemas.microsoft.com/office/drawing/2014/main" id="{0A8E2D62-01FF-4B0B-98BD-555979B4C13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39" name="กล่องข้อความ 1">
          <a:extLst>
            <a:ext uri="{FF2B5EF4-FFF2-40B4-BE49-F238E27FC236}">
              <a16:creationId xmlns:a16="http://schemas.microsoft.com/office/drawing/2014/main" id="{5836264C-7505-462B-BBD2-083FF71566A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40" name="กล่องข้อความ 1">
          <a:extLst>
            <a:ext uri="{FF2B5EF4-FFF2-40B4-BE49-F238E27FC236}">
              <a16:creationId xmlns:a16="http://schemas.microsoft.com/office/drawing/2014/main" id="{6FA386FD-81EE-4C55-AEB3-6364A17A9AD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41" name="กล่องข้อความ 1">
          <a:extLst>
            <a:ext uri="{FF2B5EF4-FFF2-40B4-BE49-F238E27FC236}">
              <a16:creationId xmlns:a16="http://schemas.microsoft.com/office/drawing/2014/main" id="{C1509F9D-DD76-4D8A-A4E3-D68436086B2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42" name="กล่องข้อความ 1">
          <a:extLst>
            <a:ext uri="{FF2B5EF4-FFF2-40B4-BE49-F238E27FC236}">
              <a16:creationId xmlns:a16="http://schemas.microsoft.com/office/drawing/2014/main" id="{0925C9C2-C0AB-4D8F-83B2-0443DDF14CB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43" name="กล่องข้อความ 1">
          <a:extLst>
            <a:ext uri="{FF2B5EF4-FFF2-40B4-BE49-F238E27FC236}">
              <a16:creationId xmlns:a16="http://schemas.microsoft.com/office/drawing/2014/main" id="{88B52BBC-1914-4AA5-BD47-F6C58522D5B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44" name="กล่องข้อความ 1">
          <a:extLst>
            <a:ext uri="{FF2B5EF4-FFF2-40B4-BE49-F238E27FC236}">
              <a16:creationId xmlns:a16="http://schemas.microsoft.com/office/drawing/2014/main" id="{8E4E51C9-EC39-498B-9717-5E4088D504B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45" name="กล่องข้อความ 1">
          <a:extLst>
            <a:ext uri="{FF2B5EF4-FFF2-40B4-BE49-F238E27FC236}">
              <a16:creationId xmlns:a16="http://schemas.microsoft.com/office/drawing/2014/main" id="{40C8635A-EE25-494D-A5F5-A4BE5ECE1F1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46" name="กล่องข้อความ 1">
          <a:extLst>
            <a:ext uri="{FF2B5EF4-FFF2-40B4-BE49-F238E27FC236}">
              <a16:creationId xmlns:a16="http://schemas.microsoft.com/office/drawing/2014/main" id="{28FFA00E-92F4-4DA5-B9EE-0DB24A43E1D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47" name="กล่องข้อความ 1">
          <a:extLst>
            <a:ext uri="{FF2B5EF4-FFF2-40B4-BE49-F238E27FC236}">
              <a16:creationId xmlns:a16="http://schemas.microsoft.com/office/drawing/2014/main" id="{1715FC11-F3D7-45CD-9992-93C87664008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48" name="กล่องข้อความ 1">
          <a:extLst>
            <a:ext uri="{FF2B5EF4-FFF2-40B4-BE49-F238E27FC236}">
              <a16:creationId xmlns:a16="http://schemas.microsoft.com/office/drawing/2014/main" id="{9D7DB9E9-78E2-4305-BA94-E6664B75521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49" name="กล่องข้อความ 1">
          <a:extLst>
            <a:ext uri="{FF2B5EF4-FFF2-40B4-BE49-F238E27FC236}">
              <a16:creationId xmlns:a16="http://schemas.microsoft.com/office/drawing/2014/main" id="{95EB3A1B-5245-4A3D-8206-FAD542328BB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50" name="กล่องข้อความ 1">
          <a:extLst>
            <a:ext uri="{FF2B5EF4-FFF2-40B4-BE49-F238E27FC236}">
              <a16:creationId xmlns:a16="http://schemas.microsoft.com/office/drawing/2014/main" id="{D69A8AFE-AF92-465F-94D4-E142ED8C11D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51" name="กล่องข้อความ 1">
          <a:extLst>
            <a:ext uri="{FF2B5EF4-FFF2-40B4-BE49-F238E27FC236}">
              <a16:creationId xmlns:a16="http://schemas.microsoft.com/office/drawing/2014/main" id="{64576D99-CC0D-42FE-9DF7-7981B56A479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52" name="กล่องข้อความ 1">
          <a:extLst>
            <a:ext uri="{FF2B5EF4-FFF2-40B4-BE49-F238E27FC236}">
              <a16:creationId xmlns:a16="http://schemas.microsoft.com/office/drawing/2014/main" id="{D217C376-AE92-4D91-9322-182E8680E4C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53" name="กล่องข้อความ 1">
          <a:extLst>
            <a:ext uri="{FF2B5EF4-FFF2-40B4-BE49-F238E27FC236}">
              <a16:creationId xmlns:a16="http://schemas.microsoft.com/office/drawing/2014/main" id="{2C80C4F1-FFC5-4724-8B78-7C6BA9536CB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54" name="กล่องข้อความ 1">
          <a:extLst>
            <a:ext uri="{FF2B5EF4-FFF2-40B4-BE49-F238E27FC236}">
              <a16:creationId xmlns:a16="http://schemas.microsoft.com/office/drawing/2014/main" id="{CB6D6ACE-349E-499F-9072-282F5481740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55" name="กล่องข้อความ 1">
          <a:extLst>
            <a:ext uri="{FF2B5EF4-FFF2-40B4-BE49-F238E27FC236}">
              <a16:creationId xmlns:a16="http://schemas.microsoft.com/office/drawing/2014/main" id="{D9290CE1-4165-4F26-92CB-F4BBD4CB044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56" name="กล่องข้อความ 1">
          <a:extLst>
            <a:ext uri="{FF2B5EF4-FFF2-40B4-BE49-F238E27FC236}">
              <a16:creationId xmlns:a16="http://schemas.microsoft.com/office/drawing/2014/main" id="{73704B9A-9EFC-4CE6-9285-EF1756E468C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57" name="กล่องข้อความ 1">
          <a:extLst>
            <a:ext uri="{FF2B5EF4-FFF2-40B4-BE49-F238E27FC236}">
              <a16:creationId xmlns:a16="http://schemas.microsoft.com/office/drawing/2014/main" id="{34B02B53-66A4-478F-8EBD-A3C3A367399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58" name="กล่องข้อความ 1">
          <a:extLst>
            <a:ext uri="{FF2B5EF4-FFF2-40B4-BE49-F238E27FC236}">
              <a16:creationId xmlns:a16="http://schemas.microsoft.com/office/drawing/2014/main" id="{B4F8B497-F7A6-4B6A-9C02-EE365749E0E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59" name="กล่องข้อความ 1">
          <a:extLst>
            <a:ext uri="{FF2B5EF4-FFF2-40B4-BE49-F238E27FC236}">
              <a16:creationId xmlns:a16="http://schemas.microsoft.com/office/drawing/2014/main" id="{2FEBCCA9-06B1-46DC-A7A7-04998F07C76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60" name="กล่องข้อความ 1">
          <a:extLst>
            <a:ext uri="{FF2B5EF4-FFF2-40B4-BE49-F238E27FC236}">
              <a16:creationId xmlns:a16="http://schemas.microsoft.com/office/drawing/2014/main" id="{7035DAEB-9970-4797-BFD4-D8BA40AF6A0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61" name="กล่องข้อความ 1">
          <a:extLst>
            <a:ext uri="{FF2B5EF4-FFF2-40B4-BE49-F238E27FC236}">
              <a16:creationId xmlns:a16="http://schemas.microsoft.com/office/drawing/2014/main" id="{F3C12BB6-EF33-4B8A-824E-310D4B6DF28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62" name="กล่องข้อความ 1">
          <a:extLst>
            <a:ext uri="{FF2B5EF4-FFF2-40B4-BE49-F238E27FC236}">
              <a16:creationId xmlns:a16="http://schemas.microsoft.com/office/drawing/2014/main" id="{53D7F4C4-8AE0-4BE5-BE78-A3172C83AAF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63" name="กล่องข้อความ 1">
          <a:extLst>
            <a:ext uri="{FF2B5EF4-FFF2-40B4-BE49-F238E27FC236}">
              <a16:creationId xmlns:a16="http://schemas.microsoft.com/office/drawing/2014/main" id="{443EB9CE-E329-4236-9374-BAD1D024EE7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64" name="กล่องข้อความ 1">
          <a:extLst>
            <a:ext uri="{FF2B5EF4-FFF2-40B4-BE49-F238E27FC236}">
              <a16:creationId xmlns:a16="http://schemas.microsoft.com/office/drawing/2014/main" id="{03DAFA47-F441-4EAE-AA8A-F999E26B4E6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65" name="กล่องข้อความ 1">
          <a:extLst>
            <a:ext uri="{FF2B5EF4-FFF2-40B4-BE49-F238E27FC236}">
              <a16:creationId xmlns:a16="http://schemas.microsoft.com/office/drawing/2014/main" id="{A43A9236-101B-4456-8F72-D38E0C911BC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66" name="กล่องข้อความ 1">
          <a:extLst>
            <a:ext uri="{FF2B5EF4-FFF2-40B4-BE49-F238E27FC236}">
              <a16:creationId xmlns:a16="http://schemas.microsoft.com/office/drawing/2014/main" id="{0A408BDD-6DA6-4A19-B409-E4AA80646CB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67" name="กล่องข้อความ 1">
          <a:extLst>
            <a:ext uri="{FF2B5EF4-FFF2-40B4-BE49-F238E27FC236}">
              <a16:creationId xmlns:a16="http://schemas.microsoft.com/office/drawing/2014/main" id="{4A7A92C1-D512-490A-A4D1-31DD0ECAD5A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68" name="กล่องข้อความ 1">
          <a:extLst>
            <a:ext uri="{FF2B5EF4-FFF2-40B4-BE49-F238E27FC236}">
              <a16:creationId xmlns:a16="http://schemas.microsoft.com/office/drawing/2014/main" id="{5C1C8323-D535-4657-921C-3F5FE4768D0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69" name="กล่องข้อความ 1">
          <a:extLst>
            <a:ext uri="{FF2B5EF4-FFF2-40B4-BE49-F238E27FC236}">
              <a16:creationId xmlns:a16="http://schemas.microsoft.com/office/drawing/2014/main" id="{79E9BD8E-A55B-47E8-BF8F-58B9EC074DC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70" name="กล่องข้อความ 1">
          <a:extLst>
            <a:ext uri="{FF2B5EF4-FFF2-40B4-BE49-F238E27FC236}">
              <a16:creationId xmlns:a16="http://schemas.microsoft.com/office/drawing/2014/main" id="{5DC8EED8-5E8C-4C4E-9DA6-005C61F0B3F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71" name="กล่องข้อความ 1">
          <a:extLst>
            <a:ext uri="{FF2B5EF4-FFF2-40B4-BE49-F238E27FC236}">
              <a16:creationId xmlns:a16="http://schemas.microsoft.com/office/drawing/2014/main" id="{DE308D72-E9D3-41A3-8572-A7BD151F52C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72" name="กล่องข้อความ 1">
          <a:extLst>
            <a:ext uri="{FF2B5EF4-FFF2-40B4-BE49-F238E27FC236}">
              <a16:creationId xmlns:a16="http://schemas.microsoft.com/office/drawing/2014/main" id="{43F1779F-1C00-4DFC-9000-46A993AD7E7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73" name="กล่องข้อความ 1">
          <a:extLst>
            <a:ext uri="{FF2B5EF4-FFF2-40B4-BE49-F238E27FC236}">
              <a16:creationId xmlns:a16="http://schemas.microsoft.com/office/drawing/2014/main" id="{58C2FD56-D2AE-4632-9C32-FE43ED8A808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74" name="กล่องข้อความ 1">
          <a:extLst>
            <a:ext uri="{FF2B5EF4-FFF2-40B4-BE49-F238E27FC236}">
              <a16:creationId xmlns:a16="http://schemas.microsoft.com/office/drawing/2014/main" id="{DE31E953-05A2-4CD1-B267-A295F44D03A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75" name="กล่องข้อความ 1">
          <a:extLst>
            <a:ext uri="{FF2B5EF4-FFF2-40B4-BE49-F238E27FC236}">
              <a16:creationId xmlns:a16="http://schemas.microsoft.com/office/drawing/2014/main" id="{74029465-EB9C-450F-8840-8642358A222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76" name="กล่องข้อความ 1">
          <a:extLst>
            <a:ext uri="{FF2B5EF4-FFF2-40B4-BE49-F238E27FC236}">
              <a16:creationId xmlns:a16="http://schemas.microsoft.com/office/drawing/2014/main" id="{29E0C053-1119-4A3C-84D0-BB34E6F24DE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77" name="กล่องข้อความ 1">
          <a:extLst>
            <a:ext uri="{FF2B5EF4-FFF2-40B4-BE49-F238E27FC236}">
              <a16:creationId xmlns:a16="http://schemas.microsoft.com/office/drawing/2014/main" id="{D70AD9DD-A12C-4D66-B8BC-3C6FF67A646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78" name="กล่องข้อความ 1">
          <a:extLst>
            <a:ext uri="{FF2B5EF4-FFF2-40B4-BE49-F238E27FC236}">
              <a16:creationId xmlns:a16="http://schemas.microsoft.com/office/drawing/2014/main" id="{E88E05BA-FFA7-4CA7-8B00-7858E078182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79" name="กล่องข้อความ 1">
          <a:extLst>
            <a:ext uri="{FF2B5EF4-FFF2-40B4-BE49-F238E27FC236}">
              <a16:creationId xmlns:a16="http://schemas.microsoft.com/office/drawing/2014/main" id="{531E0FC0-D594-4E4F-84F5-63CEA0C5404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80" name="กล่องข้อความ 1">
          <a:extLst>
            <a:ext uri="{FF2B5EF4-FFF2-40B4-BE49-F238E27FC236}">
              <a16:creationId xmlns:a16="http://schemas.microsoft.com/office/drawing/2014/main" id="{B16FBD4A-F9D5-46E8-BAD5-4A50FBD458C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81" name="กล่องข้อความ 1">
          <a:extLst>
            <a:ext uri="{FF2B5EF4-FFF2-40B4-BE49-F238E27FC236}">
              <a16:creationId xmlns:a16="http://schemas.microsoft.com/office/drawing/2014/main" id="{B818D5C8-5C52-48BB-B677-F22D9931DC2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82" name="กล่องข้อความ 1">
          <a:extLst>
            <a:ext uri="{FF2B5EF4-FFF2-40B4-BE49-F238E27FC236}">
              <a16:creationId xmlns:a16="http://schemas.microsoft.com/office/drawing/2014/main" id="{00F6C20E-ADB1-4E41-8059-3F1F686F5C4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83" name="กล่องข้อความ 1">
          <a:extLst>
            <a:ext uri="{FF2B5EF4-FFF2-40B4-BE49-F238E27FC236}">
              <a16:creationId xmlns:a16="http://schemas.microsoft.com/office/drawing/2014/main" id="{7D0746FF-3E4A-4499-ACC3-DC0634B11B5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84" name="กล่องข้อความ 1">
          <a:extLst>
            <a:ext uri="{FF2B5EF4-FFF2-40B4-BE49-F238E27FC236}">
              <a16:creationId xmlns:a16="http://schemas.microsoft.com/office/drawing/2014/main" id="{56580028-9103-4D9C-8FD3-67435C5A657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85" name="กล่องข้อความ 1">
          <a:extLst>
            <a:ext uri="{FF2B5EF4-FFF2-40B4-BE49-F238E27FC236}">
              <a16:creationId xmlns:a16="http://schemas.microsoft.com/office/drawing/2014/main" id="{CDCF39C5-4BC8-4B00-9A30-0CED5172624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86" name="กล่องข้อความ 1">
          <a:extLst>
            <a:ext uri="{FF2B5EF4-FFF2-40B4-BE49-F238E27FC236}">
              <a16:creationId xmlns:a16="http://schemas.microsoft.com/office/drawing/2014/main" id="{D8E6C3D4-7784-40D0-BE72-0E6B2400874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87" name="กล่องข้อความ 1">
          <a:extLst>
            <a:ext uri="{FF2B5EF4-FFF2-40B4-BE49-F238E27FC236}">
              <a16:creationId xmlns:a16="http://schemas.microsoft.com/office/drawing/2014/main" id="{7FACC282-1A61-413E-BB15-11E6716BBDC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88" name="กล่องข้อความ 1">
          <a:extLst>
            <a:ext uri="{FF2B5EF4-FFF2-40B4-BE49-F238E27FC236}">
              <a16:creationId xmlns:a16="http://schemas.microsoft.com/office/drawing/2014/main" id="{D41AF325-84A8-4E3C-8284-6619F9AA6E3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89" name="กล่องข้อความ 1">
          <a:extLst>
            <a:ext uri="{FF2B5EF4-FFF2-40B4-BE49-F238E27FC236}">
              <a16:creationId xmlns:a16="http://schemas.microsoft.com/office/drawing/2014/main" id="{7543C3AD-B25C-4EC5-97EE-C0B2C0A0731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90" name="กล่องข้อความ 1">
          <a:extLst>
            <a:ext uri="{FF2B5EF4-FFF2-40B4-BE49-F238E27FC236}">
              <a16:creationId xmlns:a16="http://schemas.microsoft.com/office/drawing/2014/main" id="{88E435E3-67EF-4A85-AB2C-0534A16F96E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91" name="กล่องข้อความ 1">
          <a:extLst>
            <a:ext uri="{FF2B5EF4-FFF2-40B4-BE49-F238E27FC236}">
              <a16:creationId xmlns:a16="http://schemas.microsoft.com/office/drawing/2014/main" id="{EA4C2E2E-D987-4A2A-92C3-4EE650832E7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92" name="กล่องข้อความ 1">
          <a:extLst>
            <a:ext uri="{FF2B5EF4-FFF2-40B4-BE49-F238E27FC236}">
              <a16:creationId xmlns:a16="http://schemas.microsoft.com/office/drawing/2014/main" id="{4679608F-02BF-486C-940E-88640B353B8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93" name="กล่องข้อความ 1">
          <a:extLst>
            <a:ext uri="{FF2B5EF4-FFF2-40B4-BE49-F238E27FC236}">
              <a16:creationId xmlns:a16="http://schemas.microsoft.com/office/drawing/2014/main" id="{E87FBBC0-70D8-406D-9330-8144AF340B7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94" name="กล่องข้อความ 1">
          <a:extLst>
            <a:ext uri="{FF2B5EF4-FFF2-40B4-BE49-F238E27FC236}">
              <a16:creationId xmlns:a16="http://schemas.microsoft.com/office/drawing/2014/main" id="{B2FBDEA4-AED7-487E-A258-48AF8C80670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95" name="กล่องข้อความ 1">
          <a:extLst>
            <a:ext uri="{FF2B5EF4-FFF2-40B4-BE49-F238E27FC236}">
              <a16:creationId xmlns:a16="http://schemas.microsoft.com/office/drawing/2014/main" id="{16551FAA-89D2-4F94-97A1-C7EACD6E15C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96" name="กล่องข้อความ 1">
          <a:extLst>
            <a:ext uri="{FF2B5EF4-FFF2-40B4-BE49-F238E27FC236}">
              <a16:creationId xmlns:a16="http://schemas.microsoft.com/office/drawing/2014/main" id="{3F5E8A4F-5CEE-4872-8617-C53745D6232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97" name="กล่องข้อความ 1">
          <a:extLst>
            <a:ext uri="{FF2B5EF4-FFF2-40B4-BE49-F238E27FC236}">
              <a16:creationId xmlns:a16="http://schemas.microsoft.com/office/drawing/2014/main" id="{6D1E57C8-CDA9-4AFF-ADF9-DD4A32B6BC5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98" name="กล่องข้อความ 1">
          <a:extLst>
            <a:ext uri="{FF2B5EF4-FFF2-40B4-BE49-F238E27FC236}">
              <a16:creationId xmlns:a16="http://schemas.microsoft.com/office/drawing/2014/main" id="{EAD96CB0-DCDA-48BA-9213-3D44B569D4C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999" name="กล่องข้อความ 1">
          <a:extLst>
            <a:ext uri="{FF2B5EF4-FFF2-40B4-BE49-F238E27FC236}">
              <a16:creationId xmlns:a16="http://schemas.microsoft.com/office/drawing/2014/main" id="{94A3030E-13C9-4834-931D-8EB7CB77352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00" name="กล่องข้อความ 1">
          <a:extLst>
            <a:ext uri="{FF2B5EF4-FFF2-40B4-BE49-F238E27FC236}">
              <a16:creationId xmlns:a16="http://schemas.microsoft.com/office/drawing/2014/main" id="{A55FF056-A33E-47C4-B976-F75ABFAB391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01" name="กล่องข้อความ 1">
          <a:extLst>
            <a:ext uri="{FF2B5EF4-FFF2-40B4-BE49-F238E27FC236}">
              <a16:creationId xmlns:a16="http://schemas.microsoft.com/office/drawing/2014/main" id="{BFCA746D-274F-479D-8DD3-906D81F0FC1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02" name="กล่องข้อความ 1">
          <a:extLst>
            <a:ext uri="{FF2B5EF4-FFF2-40B4-BE49-F238E27FC236}">
              <a16:creationId xmlns:a16="http://schemas.microsoft.com/office/drawing/2014/main" id="{629A9E0D-7841-462D-8EA7-442285E2151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03" name="กล่องข้อความ 1">
          <a:extLst>
            <a:ext uri="{FF2B5EF4-FFF2-40B4-BE49-F238E27FC236}">
              <a16:creationId xmlns:a16="http://schemas.microsoft.com/office/drawing/2014/main" id="{45361942-4AA6-4DF3-BB8C-7DFE2BDA6AB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04" name="กล่องข้อความ 1">
          <a:extLst>
            <a:ext uri="{FF2B5EF4-FFF2-40B4-BE49-F238E27FC236}">
              <a16:creationId xmlns:a16="http://schemas.microsoft.com/office/drawing/2014/main" id="{AF9653C6-D456-445F-96FD-B7C23F259BD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05" name="กล่องข้อความ 1">
          <a:extLst>
            <a:ext uri="{FF2B5EF4-FFF2-40B4-BE49-F238E27FC236}">
              <a16:creationId xmlns:a16="http://schemas.microsoft.com/office/drawing/2014/main" id="{F87178E1-AE11-4E4F-8D3F-6C77CC9DFBE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06" name="กล่องข้อความ 1">
          <a:extLst>
            <a:ext uri="{FF2B5EF4-FFF2-40B4-BE49-F238E27FC236}">
              <a16:creationId xmlns:a16="http://schemas.microsoft.com/office/drawing/2014/main" id="{CE349333-5D69-464D-9878-0781FD3B09E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07" name="กล่องข้อความ 1">
          <a:extLst>
            <a:ext uri="{FF2B5EF4-FFF2-40B4-BE49-F238E27FC236}">
              <a16:creationId xmlns:a16="http://schemas.microsoft.com/office/drawing/2014/main" id="{0B4D3135-7D9B-4CD1-9C1A-EA8E11FA300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08" name="กล่องข้อความ 1">
          <a:extLst>
            <a:ext uri="{FF2B5EF4-FFF2-40B4-BE49-F238E27FC236}">
              <a16:creationId xmlns:a16="http://schemas.microsoft.com/office/drawing/2014/main" id="{2E6B072B-E3C6-4EC3-B78F-5C43C1F54FE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09" name="กล่องข้อความ 1">
          <a:extLst>
            <a:ext uri="{FF2B5EF4-FFF2-40B4-BE49-F238E27FC236}">
              <a16:creationId xmlns:a16="http://schemas.microsoft.com/office/drawing/2014/main" id="{DA3B4EAD-E713-44DF-BB1D-BEBFD55592A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10" name="กล่องข้อความ 1">
          <a:extLst>
            <a:ext uri="{FF2B5EF4-FFF2-40B4-BE49-F238E27FC236}">
              <a16:creationId xmlns:a16="http://schemas.microsoft.com/office/drawing/2014/main" id="{846F4D1E-DBE0-430C-B4E9-1E5F383AE06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11" name="กล่องข้อความ 1">
          <a:extLst>
            <a:ext uri="{FF2B5EF4-FFF2-40B4-BE49-F238E27FC236}">
              <a16:creationId xmlns:a16="http://schemas.microsoft.com/office/drawing/2014/main" id="{B7E321B2-68EC-45AF-839C-3DCD9C14DA7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12" name="กล่องข้อความ 1">
          <a:extLst>
            <a:ext uri="{FF2B5EF4-FFF2-40B4-BE49-F238E27FC236}">
              <a16:creationId xmlns:a16="http://schemas.microsoft.com/office/drawing/2014/main" id="{A02CD15F-5E74-4653-B4DC-6D52761193B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13" name="กล่องข้อความ 1">
          <a:extLst>
            <a:ext uri="{FF2B5EF4-FFF2-40B4-BE49-F238E27FC236}">
              <a16:creationId xmlns:a16="http://schemas.microsoft.com/office/drawing/2014/main" id="{AC4B0AD6-15A8-48CC-A60F-C8804F453BE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14" name="กล่องข้อความ 1">
          <a:extLst>
            <a:ext uri="{FF2B5EF4-FFF2-40B4-BE49-F238E27FC236}">
              <a16:creationId xmlns:a16="http://schemas.microsoft.com/office/drawing/2014/main" id="{560BD2BA-DEAF-4400-89E7-43D0DAF16AB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15" name="กล่องข้อความ 1">
          <a:extLst>
            <a:ext uri="{FF2B5EF4-FFF2-40B4-BE49-F238E27FC236}">
              <a16:creationId xmlns:a16="http://schemas.microsoft.com/office/drawing/2014/main" id="{965EBA4B-0ECC-42D9-8493-02E789A3EEB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16" name="กล่องข้อความ 1">
          <a:extLst>
            <a:ext uri="{FF2B5EF4-FFF2-40B4-BE49-F238E27FC236}">
              <a16:creationId xmlns:a16="http://schemas.microsoft.com/office/drawing/2014/main" id="{18BF2FC1-70D7-46C7-88A6-6E1A91CE500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17" name="กล่องข้อความ 1">
          <a:extLst>
            <a:ext uri="{FF2B5EF4-FFF2-40B4-BE49-F238E27FC236}">
              <a16:creationId xmlns:a16="http://schemas.microsoft.com/office/drawing/2014/main" id="{6D576096-1A58-4F89-A4F0-89328A79E30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18" name="กล่องข้อความ 1">
          <a:extLst>
            <a:ext uri="{FF2B5EF4-FFF2-40B4-BE49-F238E27FC236}">
              <a16:creationId xmlns:a16="http://schemas.microsoft.com/office/drawing/2014/main" id="{87FCC63C-2DDE-49DC-8D6E-FD416DCAAB9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19" name="กล่องข้อความ 1">
          <a:extLst>
            <a:ext uri="{FF2B5EF4-FFF2-40B4-BE49-F238E27FC236}">
              <a16:creationId xmlns:a16="http://schemas.microsoft.com/office/drawing/2014/main" id="{E92F4347-5FFF-4F53-B80D-F2489451959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20" name="กล่องข้อความ 1">
          <a:extLst>
            <a:ext uri="{FF2B5EF4-FFF2-40B4-BE49-F238E27FC236}">
              <a16:creationId xmlns:a16="http://schemas.microsoft.com/office/drawing/2014/main" id="{FF399BF8-CA28-4DE9-8916-1F4EFB2D6EC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21" name="กล่องข้อความ 1">
          <a:extLst>
            <a:ext uri="{FF2B5EF4-FFF2-40B4-BE49-F238E27FC236}">
              <a16:creationId xmlns:a16="http://schemas.microsoft.com/office/drawing/2014/main" id="{480328FA-37F2-4F82-B307-94506B827E8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22" name="กล่องข้อความ 1">
          <a:extLst>
            <a:ext uri="{FF2B5EF4-FFF2-40B4-BE49-F238E27FC236}">
              <a16:creationId xmlns:a16="http://schemas.microsoft.com/office/drawing/2014/main" id="{002EAB2E-F3E1-49B5-98AE-58635EA33CF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23" name="กล่องข้อความ 1">
          <a:extLst>
            <a:ext uri="{FF2B5EF4-FFF2-40B4-BE49-F238E27FC236}">
              <a16:creationId xmlns:a16="http://schemas.microsoft.com/office/drawing/2014/main" id="{8A65BBED-6252-44F8-81C8-52706F837BE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24" name="กล่องข้อความ 1">
          <a:extLst>
            <a:ext uri="{FF2B5EF4-FFF2-40B4-BE49-F238E27FC236}">
              <a16:creationId xmlns:a16="http://schemas.microsoft.com/office/drawing/2014/main" id="{4D69FE0C-E4FA-4A09-84F9-1AA8BFDD0CF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25" name="กล่องข้อความ 1">
          <a:extLst>
            <a:ext uri="{FF2B5EF4-FFF2-40B4-BE49-F238E27FC236}">
              <a16:creationId xmlns:a16="http://schemas.microsoft.com/office/drawing/2014/main" id="{F8B3EF9A-D87C-4907-BE7F-B3803C69E41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26" name="กล่องข้อความ 1">
          <a:extLst>
            <a:ext uri="{FF2B5EF4-FFF2-40B4-BE49-F238E27FC236}">
              <a16:creationId xmlns:a16="http://schemas.microsoft.com/office/drawing/2014/main" id="{576987B5-344A-4FCA-A5E7-4E53952B7F3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27" name="กล่องข้อความ 1">
          <a:extLst>
            <a:ext uri="{FF2B5EF4-FFF2-40B4-BE49-F238E27FC236}">
              <a16:creationId xmlns:a16="http://schemas.microsoft.com/office/drawing/2014/main" id="{8CE6A4B8-1172-419C-B32C-7C3C76A16D2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28" name="กล่องข้อความ 1">
          <a:extLst>
            <a:ext uri="{FF2B5EF4-FFF2-40B4-BE49-F238E27FC236}">
              <a16:creationId xmlns:a16="http://schemas.microsoft.com/office/drawing/2014/main" id="{DA2FBBC1-22EE-48F0-88B1-3C3ED951DC2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29" name="กล่องข้อความ 1">
          <a:extLst>
            <a:ext uri="{FF2B5EF4-FFF2-40B4-BE49-F238E27FC236}">
              <a16:creationId xmlns:a16="http://schemas.microsoft.com/office/drawing/2014/main" id="{99680075-A491-4B9A-BBEC-86DF6EED467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30" name="กล่องข้อความ 1">
          <a:extLst>
            <a:ext uri="{FF2B5EF4-FFF2-40B4-BE49-F238E27FC236}">
              <a16:creationId xmlns:a16="http://schemas.microsoft.com/office/drawing/2014/main" id="{0B9FCDAF-D101-4F6C-831D-6017F9C62C5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31" name="กล่องข้อความ 1">
          <a:extLst>
            <a:ext uri="{FF2B5EF4-FFF2-40B4-BE49-F238E27FC236}">
              <a16:creationId xmlns:a16="http://schemas.microsoft.com/office/drawing/2014/main" id="{0BA1621E-F5F1-4C44-BE01-4AB002C689E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32" name="กล่องข้อความ 1">
          <a:extLst>
            <a:ext uri="{FF2B5EF4-FFF2-40B4-BE49-F238E27FC236}">
              <a16:creationId xmlns:a16="http://schemas.microsoft.com/office/drawing/2014/main" id="{466A99F1-BA1F-48E5-8BF6-FDE3ACF6448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33" name="กล่องข้อความ 1">
          <a:extLst>
            <a:ext uri="{FF2B5EF4-FFF2-40B4-BE49-F238E27FC236}">
              <a16:creationId xmlns:a16="http://schemas.microsoft.com/office/drawing/2014/main" id="{00012DD4-31A6-48E2-A699-A71DC14489F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34" name="กล่องข้อความ 1">
          <a:extLst>
            <a:ext uri="{FF2B5EF4-FFF2-40B4-BE49-F238E27FC236}">
              <a16:creationId xmlns:a16="http://schemas.microsoft.com/office/drawing/2014/main" id="{C20497BE-9AA4-475B-A08B-2C59051700B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35" name="กล่องข้อความ 1">
          <a:extLst>
            <a:ext uri="{FF2B5EF4-FFF2-40B4-BE49-F238E27FC236}">
              <a16:creationId xmlns:a16="http://schemas.microsoft.com/office/drawing/2014/main" id="{5CE3E45D-27D0-45BA-B4F8-9576FE55F73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36" name="กล่องข้อความ 1">
          <a:extLst>
            <a:ext uri="{FF2B5EF4-FFF2-40B4-BE49-F238E27FC236}">
              <a16:creationId xmlns:a16="http://schemas.microsoft.com/office/drawing/2014/main" id="{4E8169A0-422C-4C61-B3D3-EE02D655D44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37" name="กล่องข้อความ 1">
          <a:extLst>
            <a:ext uri="{FF2B5EF4-FFF2-40B4-BE49-F238E27FC236}">
              <a16:creationId xmlns:a16="http://schemas.microsoft.com/office/drawing/2014/main" id="{60EE11A9-C45B-4286-BD27-A16764A3F65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38" name="กล่องข้อความ 1">
          <a:extLst>
            <a:ext uri="{FF2B5EF4-FFF2-40B4-BE49-F238E27FC236}">
              <a16:creationId xmlns:a16="http://schemas.microsoft.com/office/drawing/2014/main" id="{CD6300BC-4A49-4E4E-B8B3-3864BA5B72A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39" name="กล่องข้อความ 1">
          <a:extLst>
            <a:ext uri="{FF2B5EF4-FFF2-40B4-BE49-F238E27FC236}">
              <a16:creationId xmlns:a16="http://schemas.microsoft.com/office/drawing/2014/main" id="{87615775-792F-414D-B715-554B3F5533F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40" name="กล่องข้อความ 1">
          <a:extLst>
            <a:ext uri="{FF2B5EF4-FFF2-40B4-BE49-F238E27FC236}">
              <a16:creationId xmlns:a16="http://schemas.microsoft.com/office/drawing/2014/main" id="{ECC90E4B-F7BB-457B-AE4F-C82F8F4C12B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41" name="กล่องข้อความ 1">
          <a:extLst>
            <a:ext uri="{FF2B5EF4-FFF2-40B4-BE49-F238E27FC236}">
              <a16:creationId xmlns:a16="http://schemas.microsoft.com/office/drawing/2014/main" id="{865118FA-B309-45BA-B17A-692185B5C60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42" name="กล่องข้อความ 1">
          <a:extLst>
            <a:ext uri="{FF2B5EF4-FFF2-40B4-BE49-F238E27FC236}">
              <a16:creationId xmlns:a16="http://schemas.microsoft.com/office/drawing/2014/main" id="{722EB3B5-618C-41E2-A395-F90253EC61B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43" name="กล่องข้อความ 1">
          <a:extLst>
            <a:ext uri="{FF2B5EF4-FFF2-40B4-BE49-F238E27FC236}">
              <a16:creationId xmlns:a16="http://schemas.microsoft.com/office/drawing/2014/main" id="{0A5FE1F8-CE9B-4929-A5EF-FEA29BF7994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44" name="กล่องข้อความ 1">
          <a:extLst>
            <a:ext uri="{FF2B5EF4-FFF2-40B4-BE49-F238E27FC236}">
              <a16:creationId xmlns:a16="http://schemas.microsoft.com/office/drawing/2014/main" id="{877930AC-0112-4879-B748-EBE81CF2485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45" name="กล่องข้อความ 1">
          <a:extLst>
            <a:ext uri="{FF2B5EF4-FFF2-40B4-BE49-F238E27FC236}">
              <a16:creationId xmlns:a16="http://schemas.microsoft.com/office/drawing/2014/main" id="{4BBA5A60-6930-40F4-B2DB-088C5688F58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46" name="กล่องข้อความ 1">
          <a:extLst>
            <a:ext uri="{FF2B5EF4-FFF2-40B4-BE49-F238E27FC236}">
              <a16:creationId xmlns:a16="http://schemas.microsoft.com/office/drawing/2014/main" id="{7714DC93-BE4C-46A3-A839-1447DA2647F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47" name="กล่องข้อความ 1">
          <a:extLst>
            <a:ext uri="{FF2B5EF4-FFF2-40B4-BE49-F238E27FC236}">
              <a16:creationId xmlns:a16="http://schemas.microsoft.com/office/drawing/2014/main" id="{B2C8F550-124A-4F75-9C7A-77B1DF6011A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48" name="กล่องข้อความ 1">
          <a:extLst>
            <a:ext uri="{FF2B5EF4-FFF2-40B4-BE49-F238E27FC236}">
              <a16:creationId xmlns:a16="http://schemas.microsoft.com/office/drawing/2014/main" id="{45AC54D1-3305-4341-8D59-65FFA86B42B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49" name="กล่องข้อความ 1">
          <a:extLst>
            <a:ext uri="{FF2B5EF4-FFF2-40B4-BE49-F238E27FC236}">
              <a16:creationId xmlns:a16="http://schemas.microsoft.com/office/drawing/2014/main" id="{F7200117-1F98-4C61-BA84-533054B1807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50" name="กล่องข้อความ 1">
          <a:extLst>
            <a:ext uri="{FF2B5EF4-FFF2-40B4-BE49-F238E27FC236}">
              <a16:creationId xmlns:a16="http://schemas.microsoft.com/office/drawing/2014/main" id="{298A97EC-90E3-4863-B0D3-6CD570D59C5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51" name="กล่องข้อความ 1">
          <a:extLst>
            <a:ext uri="{FF2B5EF4-FFF2-40B4-BE49-F238E27FC236}">
              <a16:creationId xmlns:a16="http://schemas.microsoft.com/office/drawing/2014/main" id="{3B1F6FCA-4342-49BB-BD7A-9EBE0DBFAB4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52" name="กล่องข้อความ 1">
          <a:extLst>
            <a:ext uri="{FF2B5EF4-FFF2-40B4-BE49-F238E27FC236}">
              <a16:creationId xmlns:a16="http://schemas.microsoft.com/office/drawing/2014/main" id="{763F8617-780D-434C-B43D-493D2EB886F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53" name="กล่องข้อความ 1">
          <a:extLst>
            <a:ext uri="{FF2B5EF4-FFF2-40B4-BE49-F238E27FC236}">
              <a16:creationId xmlns:a16="http://schemas.microsoft.com/office/drawing/2014/main" id="{D7068474-B2F1-4DF8-984B-C82294CF8CD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54" name="กล่องข้อความ 1">
          <a:extLst>
            <a:ext uri="{FF2B5EF4-FFF2-40B4-BE49-F238E27FC236}">
              <a16:creationId xmlns:a16="http://schemas.microsoft.com/office/drawing/2014/main" id="{A1F6DD13-1E9C-4344-96CF-6012AD426A6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55" name="กล่องข้อความ 1">
          <a:extLst>
            <a:ext uri="{FF2B5EF4-FFF2-40B4-BE49-F238E27FC236}">
              <a16:creationId xmlns:a16="http://schemas.microsoft.com/office/drawing/2014/main" id="{6705C339-243A-4D6E-8D3D-1847E2837A8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56" name="กล่องข้อความ 1">
          <a:extLst>
            <a:ext uri="{FF2B5EF4-FFF2-40B4-BE49-F238E27FC236}">
              <a16:creationId xmlns:a16="http://schemas.microsoft.com/office/drawing/2014/main" id="{D30FB627-8CD1-4522-9349-3A7D14D3876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57" name="กล่องข้อความ 1">
          <a:extLst>
            <a:ext uri="{FF2B5EF4-FFF2-40B4-BE49-F238E27FC236}">
              <a16:creationId xmlns:a16="http://schemas.microsoft.com/office/drawing/2014/main" id="{67DD38CC-A870-404C-8D38-2A72AAF2FFE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58" name="กล่องข้อความ 1">
          <a:extLst>
            <a:ext uri="{FF2B5EF4-FFF2-40B4-BE49-F238E27FC236}">
              <a16:creationId xmlns:a16="http://schemas.microsoft.com/office/drawing/2014/main" id="{52F939AF-D37C-450D-8897-3ABD5144B2E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59" name="กล่องข้อความ 1">
          <a:extLst>
            <a:ext uri="{FF2B5EF4-FFF2-40B4-BE49-F238E27FC236}">
              <a16:creationId xmlns:a16="http://schemas.microsoft.com/office/drawing/2014/main" id="{2FFACA74-88B9-44FD-8972-235C3A014D3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60" name="กล่องข้อความ 1">
          <a:extLst>
            <a:ext uri="{FF2B5EF4-FFF2-40B4-BE49-F238E27FC236}">
              <a16:creationId xmlns:a16="http://schemas.microsoft.com/office/drawing/2014/main" id="{45BA93C3-E7A0-4D2B-8F3F-4EC01B93F7B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61" name="กล่องข้อความ 1">
          <a:extLst>
            <a:ext uri="{FF2B5EF4-FFF2-40B4-BE49-F238E27FC236}">
              <a16:creationId xmlns:a16="http://schemas.microsoft.com/office/drawing/2014/main" id="{26EFA411-0B50-40AD-82F6-15B5346BF43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62" name="กล่องข้อความ 1">
          <a:extLst>
            <a:ext uri="{FF2B5EF4-FFF2-40B4-BE49-F238E27FC236}">
              <a16:creationId xmlns:a16="http://schemas.microsoft.com/office/drawing/2014/main" id="{FA290F72-EC2C-45C6-B0F8-0D15F109922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63" name="กล่องข้อความ 1">
          <a:extLst>
            <a:ext uri="{FF2B5EF4-FFF2-40B4-BE49-F238E27FC236}">
              <a16:creationId xmlns:a16="http://schemas.microsoft.com/office/drawing/2014/main" id="{ED5AEC71-1280-4161-A28F-E3643CA9EFA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64" name="กล่องข้อความ 1">
          <a:extLst>
            <a:ext uri="{FF2B5EF4-FFF2-40B4-BE49-F238E27FC236}">
              <a16:creationId xmlns:a16="http://schemas.microsoft.com/office/drawing/2014/main" id="{744947CA-F618-4D15-94AA-FE3A522DD49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65" name="กล่องข้อความ 1">
          <a:extLst>
            <a:ext uri="{FF2B5EF4-FFF2-40B4-BE49-F238E27FC236}">
              <a16:creationId xmlns:a16="http://schemas.microsoft.com/office/drawing/2014/main" id="{D03B36EA-BDC4-4AF2-9B9C-AF0F35E341F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66" name="กล่องข้อความ 1">
          <a:extLst>
            <a:ext uri="{FF2B5EF4-FFF2-40B4-BE49-F238E27FC236}">
              <a16:creationId xmlns:a16="http://schemas.microsoft.com/office/drawing/2014/main" id="{003ECCDD-26A2-45F0-8AB5-CD99AF31574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67" name="กล่องข้อความ 1">
          <a:extLst>
            <a:ext uri="{FF2B5EF4-FFF2-40B4-BE49-F238E27FC236}">
              <a16:creationId xmlns:a16="http://schemas.microsoft.com/office/drawing/2014/main" id="{3A080752-E098-4474-98E4-F700AA4BAAE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68" name="กล่องข้อความ 1">
          <a:extLst>
            <a:ext uri="{FF2B5EF4-FFF2-40B4-BE49-F238E27FC236}">
              <a16:creationId xmlns:a16="http://schemas.microsoft.com/office/drawing/2014/main" id="{A5760F2F-37AC-41E8-9ED4-A7FB288645C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69" name="กล่องข้อความ 1">
          <a:extLst>
            <a:ext uri="{FF2B5EF4-FFF2-40B4-BE49-F238E27FC236}">
              <a16:creationId xmlns:a16="http://schemas.microsoft.com/office/drawing/2014/main" id="{ADA7907E-0374-4D10-91BD-080A2878169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70" name="กล่องข้อความ 1">
          <a:extLst>
            <a:ext uri="{FF2B5EF4-FFF2-40B4-BE49-F238E27FC236}">
              <a16:creationId xmlns:a16="http://schemas.microsoft.com/office/drawing/2014/main" id="{18395522-30B2-41BB-BC4E-85EDDB93F8E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71" name="กล่องข้อความ 1">
          <a:extLst>
            <a:ext uri="{FF2B5EF4-FFF2-40B4-BE49-F238E27FC236}">
              <a16:creationId xmlns:a16="http://schemas.microsoft.com/office/drawing/2014/main" id="{5F8D4DE7-5E35-4D6A-94CE-298798A7E8E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72" name="กล่องข้อความ 1">
          <a:extLst>
            <a:ext uri="{FF2B5EF4-FFF2-40B4-BE49-F238E27FC236}">
              <a16:creationId xmlns:a16="http://schemas.microsoft.com/office/drawing/2014/main" id="{5975F77A-9639-4030-8E33-6F9A1B5E121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73" name="กล่องข้อความ 1">
          <a:extLst>
            <a:ext uri="{FF2B5EF4-FFF2-40B4-BE49-F238E27FC236}">
              <a16:creationId xmlns:a16="http://schemas.microsoft.com/office/drawing/2014/main" id="{A723A1C6-BFA7-4CF6-A81B-6594CE35418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74" name="กล่องข้อความ 1">
          <a:extLst>
            <a:ext uri="{FF2B5EF4-FFF2-40B4-BE49-F238E27FC236}">
              <a16:creationId xmlns:a16="http://schemas.microsoft.com/office/drawing/2014/main" id="{C088865E-5412-415E-82CB-8407E34BF59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75" name="กล่องข้อความ 1">
          <a:extLst>
            <a:ext uri="{FF2B5EF4-FFF2-40B4-BE49-F238E27FC236}">
              <a16:creationId xmlns:a16="http://schemas.microsoft.com/office/drawing/2014/main" id="{52D51FB6-EB95-4E0B-AA7A-A5C0D399F5F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76" name="กล่องข้อความ 1">
          <a:extLst>
            <a:ext uri="{FF2B5EF4-FFF2-40B4-BE49-F238E27FC236}">
              <a16:creationId xmlns:a16="http://schemas.microsoft.com/office/drawing/2014/main" id="{D4D1EB01-40EA-4A82-8DCF-84456D71763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77" name="กล่องข้อความ 1">
          <a:extLst>
            <a:ext uri="{FF2B5EF4-FFF2-40B4-BE49-F238E27FC236}">
              <a16:creationId xmlns:a16="http://schemas.microsoft.com/office/drawing/2014/main" id="{E65A1451-70EC-4E9A-A7F4-81CFD9173A7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78" name="กล่องข้อความ 1">
          <a:extLst>
            <a:ext uri="{FF2B5EF4-FFF2-40B4-BE49-F238E27FC236}">
              <a16:creationId xmlns:a16="http://schemas.microsoft.com/office/drawing/2014/main" id="{637D0610-DA95-4A1B-BC0E-53D7584DB3B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79" name="กล่องข้อความ 1">
          <a:extLst>
            <a:ext uri="{FF2B5EF4-FFF2-40B4-BE49-F238E27FC236}">
              <a16:creationId xmlns:a16="http://schemas.microsoft.com/office/drawing/2014/main" id="{A141FD39-E669-4910-846F-3B165914200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80" name="กล่องข้อความ 1">
          <a:extLst>
            <a:ext uri="{FF2B5EF4-FFF2-40B4-BE49-F238E27FC236}">
              <a16:creationId xmlns:a16="http://schemas.microsoft.com/office/drawing/2014/main" id="{CC1B33B2-8483-4391-BBF3-0D78D6B2E8E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81" name="กล่องข้อความ 1">
          <a:extLst>
            <a:ext uri="{FF2B5EF4-FFF2-40B4-BE49-F238E27FC236}">
              <a16:creationId xmlns:a16="http://schemas.microsoft.com/office/drawing/2014/main" id="{AB794D85-AE28-4B1B-8600-0882519D953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82" name="กล่องข้อความ 1">
          <a:extLst>
            <a:ext uri="{FF2B5EF4-FFF2-40B4-BE49-F238E27FC236}">
              <a16:creationId xmlns:a16="http://schemas.microsoft.com/office/drawing/2014/main" id="{180A9957-3E3E-4E8D-BE54-15AEA59C280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83" name="กล่องข้อความ 1">
          <a:extLst>
            <a:ext uri="{FF2B5EF4-FFF2-40B4-BE49-F238E27FC236}">
              <a16:creationId xmlns:a16="http://schemas.microsoft.com/office/drawing/2014/main" id="{2896E714-DE70-4414-8C40-4453EE0D5C3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84" name="กล่องข้อความ 1">
          <a:extLst>
            <a:ext uri="{FF2B5EF4-FFF2-40B4-BE49-F238E27FC236}">
              <a16:creationId xmlns:a16="http://schemas.microsoft.com/office/drawing/2014/main" id="{DA86040F-8C61-44FA-9DE1-C7DE13A9EF6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85" name="กล่องข้อความ 1">
          <a:extLst>
            <a:ext uri="{FF2B5EF4-FFF2-40B4-BE49-F238E27FC236}">
              <a16:creationId xmlns:a16="http://schemas.microsoft.com/office/drawing/2014/main" id="{1E582092-6F31-4956-81F0-233E8C30F89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86" name="กล่องข้อความ 1">
          <a:extLst>
            <a:ext uri="{FF2B5EF4-FFF2-40B4-BE49-F238E27FC236}">
              <a16:creationId xmlns:a16="http://schemas.microsoft.com/office/drawing/2014/main" id="{3E3818BB-A4DF-4B9A-888C-BEE56C6924E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87" name="กล่องข้อความ 1">
          <a:extLst>
            <a:ext uri="{FF2B5EF4-FFF2-40B4-BE49-F238E27FC236}">
              <a16:creationId xmlns:a16="http://schemas.microsoft.com/office/drawing/2014/main" id="{5B6CAC6D-1809-4AD0-B5ED-9BE098427DD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88" name="กล่องข้อความ 1">
          <a:extLst>
            <a:ext uri="{FF2B5EF4-FFF2-40B4-BE49-F238E27FC236}">
              <a16:creationId xmlns:a16="http://schemas.microsoft.com/office/drawing/2014/main" id="{D61445A1-9EB1-4A96-B0F1-4C9DE592671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89" name="กล่องข้อความ 1">
          <a:extLst>
            <a:ext uri="{FF2B5EF4-FFF2-40B4-BE49-F238E27FC236}">
              <a16:creationId xmlns:a16="http://schemas.microsoft.com/office/drawing/2014/main" id="{69C7B993-4924-4CBC-8F9A-BA86AF26D48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90" name="กล่องข้อความ 1">
          <a:extLst>
            <a:ext uri="{FF2B5EF4-FFF2-40B4-BE49-F238E27FC236}">
              <a16:creationId xmlns:a16="http://schemas.microsoft.com/office/drawing/2014/main" id="{052B8DC8-C234-4EAD-995B-B5C8853F109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91" name="กล่องข้อความ 1">
          <a:extLst>
            <a:ext uri="{FF2B5EF4-FFF2-40B4-BE49-F238E27FC236}">
              <a16:creationId xmlns:a16="http://schemas.microsoft.com/office/drawing/2014/main" id="{6CD6C8AB-90B0-4F08-9ADE-F65A6A57148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92" name="กล่องข้อความ 1">
          <a:extLst>
            <a:ext uri="{FF2B5EF4-FFF2-40B4-BE49-F238E27FC236}">
              <a16:creationId xmlns:a16="http://schemas.microsoft.com/office/drawing/2014/main" id="{43CDBA94-5B30-4372-9E37-04042D69179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93" name="กล่องข้อความ 1">
          <a:extLst>
            <a:ext uri="{FF2B5EF4-FFF2-40B4-BE49-F238E27FC236}">
              <a16:creationId xmlns:a16="http://schemas.microsoft.com/office/drawing/2014/main" id="{599E0A18-FDF9-42F8-B52A-314136BEC39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94" name="กล่องข้อความ 1">
          <a:extLst>
            <a:ext uri="{FF2B5EF4-FFF2-40B4-BE49-F238E27FC236}">
              <a16:creationId xmlns:a16="http://schemas.microsoft.com/office/drawing/2014/main" id="{50098BF7-5D9E-4F94-852D-2BD1786FC9B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95" name="กล่องข้อความ 1">
          <a:extLst>
            <a:ext uri="{FF2B5EF4-FFF2-40B4-BE49-F238E27FC236}">
              <a16:creationId xmlns:a16="http://schemas.microsoft.com/office/drawing/2014/main" id="{60C3C839-E804-4C4A-812C-BF0072B5B50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96" name="กล่องข้อความ 1">
          <a:extLst>
            <a:ext uri="{FF2B5EF4-FFF2-40B4-BE49-F238E27FC236}">
              <a16:creationId xmlns:a16="http://schemas.microsoft.com/office/drawing/2014/main" id="{DFEF2A4D-160B-4D21-9D2D-06F1125ECD9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97" name="กล่องข้อความ 1">
          <a:extLst>
            <a:ext uri="{FF2B5EF4-FFF2-40B4-BE49-F238E27FC236}">
              <a16:creationId xmlns:a16="http://schemas.microsoft.com/office/drawing/2014/main" id="{39A777CC-4C51-4FFB-BB19-F23394824B2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98" name="กล่องข้อความ 1">
          <a:extLst>
            <a:ext uri="{FF2B5EF4-FFF2-40B4-BE49-F238E27FC236}">
              <a16:creationId xmlns:a16="http://schemas.microsoft.com/office/drawing/2014/main" id="{EA7503D9-6869-4208-ACBC-6008F717D90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099" name="กล่องข้อความ 1">
          <a:extLst>
            <a:ext uri="{FF2B5EF4-FFF2-40B4-BE49-F238E27FC236}">
              <a16:creationId xmlns:a16="http://schemas.microsoft.com/office/drawing/2014/main" id="{E56F2E7E-4E24-46EF-ABE1-9E2DFA9492E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00" name="กล่องข้อความ 1">
          <a:extLst>
            <a:ext uri="{FF2B5EF4-FFF2-40B4-BE49-F238E27FC236}">
              <a16:creationId xmlns:a16="http://schemas.microsoft.com/office/drawing/2014/main" id="{988292D1-812E-4E0F-B4E2-D43F3FB7862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01" name="กล่องข้อความ 1">
          <a:extLst>
            <a:ext uri="{FF2B5EF4-FFF2-40B4-BE49-F238E27FC236}">
              <a16:creationId xmlns:a16="http://schemas.microsoft.com/office/drawing/2014/main" id="{DE0F4AD1-C15F-4EFD-B8F2-73212B96555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02" name="กล่องข้อความ 1">
          <a:extLst>
            <a:ext uri="{FF2B5EF4-FFF2-40B4-BE49-F238E27FC236}">
              <a16:creationId xmlns:a16="http://schemas.microsoft.com/office/drawing/2014/main" id="{242A39D5-8D38-4B31-A2DE-A11F960E9D6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03" name="กล่องข้อความ 1">
          <a:extLst>
            <a:ext uri="{FF2B5EF4-FFF2-40B4-BE49-F238E27FC236}">
              <a16:creationId xmlns:a16="http://schemas.microsoft.com/office/drawing/2014/main" id="{27612389-D995-45EB-8F53-40F1F88B2BE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04" name="กล่องข้อความ 1">
          <a:extLst>
            <a:ext uri="{FF2B5EF4-FFF2-40B4-BE49-F238E27FC236}">
              <a16:creationId xmlns:a16="http://schemas.microsoft.com/office/drawing/2014/main" id="{37AD85A4-6658-4982-8E1C-4886AAA2C83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05" name="กล่องข้อความ 1">
          <a:extLst>
            <a:ext uri="{FF2B5EF4-FFF2-40B4-BE49-F238E27FC236}">
              <a16:creationId xmlns:a16="http://schemas.microsoft.com/office/drawing/2014/main" id="{9011F5FE-46EC-4E18-8038-5A4BF4E5B00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06" name="กล่องข้อความ 1">
          <a:extLst>
            <a:ext uri="{FF2B5EF4-FFF2-40B4-BE49-F238E27FC236}">
              <a16:creationId xmlns:a16="http://schemas.microsoft.com/office/drawing/2014/main" id="{A3418696-8506-471A-ABA4-D3C8CB854A0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07" name="กล่องข้อความ 1">
          <a:extLst>
            <a:ext uri="{FF2B5EF4-FFF2-40B4-BE49-F238E27FC236}">
              <a16:creationId xmlns:a16="http://schemas.microsoft.com/office/drawing/2014/main" id="{CA853C28-0537-4822-8EA6-16461896937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08" name="กล่องข้อความ 1">
          <a:extLst>
            <a:ext uri="{FF2B5EF4-FFF2-40B4-BE49-F238E27FC236}">
              <a16:creationId xmlns:a16="http://schemas.microsoft.com/office/drawing/2014/main" id="{4397425E-EDD4-47DB-A1F3-DBFD5F891E8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09" name="กล่องข้อความ 1">
          <a:extLst>
            <a:ext uri="{FF2B5EF4-FFF2-40B4-BE49-F238E27FC236}">
              <a16:creationId xmlns:a16="http://schemas.microsoft.com/office/drawing/2014/main" id="{CD72B088-82A7-43E5-9150-5DE3553AD19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10" name="กล่องข้อความ 1">
          <a:extLst>
            <a:ext uri="{FF2B5EF4-FFF2-40B4-BE49-F238E27FC236}">
              <a16:creationId xmlns:a16="http://schemas.microsoft.com/office/drawing/2014/main" id="{27403AB2-1302-4344-BDC7-6F5B9EB61E0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11" name="กล่องข้อความ 1">
          <a:extLst>
            <a:ext uri="{FF2B5EF4-FFF2-40B4-BE49-F238E27FC236}">
              <a16:creationId xmlns:a16="http://schemas.microsoft.com/office/drawing/2014/main" id="{92364C12-A795-4192-878D-1F14350BE28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12" name="กล่องข้อความ 1">
          <a:extLst>
            <a:ext uri="{FF2B5EF4-FFF2-40B4-BE49-F238E27FC236}">
              <a16:creationId xmlns:a16="http://schemas.microsoft.com/office/drawing/2014/main" id="{9E1031A5-89DF-41F1-BA68-191296DAA60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13" name="กล่องข้อความ 1">
          <a:extLst>
            <a:ext uri="{FF2B5EF4-FFF2-40B4-BE49-F238E27FC236}">
              <a16:creationId xmlns:a16="http://schemas.microsoft.com/office/drawing/2014/main" id="{8DFCF0CB-1DFD-47AD-8B64-094468F20C0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14" name="กล่องข้อความ 1">
          <a:extLst>
            <a:ext uri="{FF2B5EF4-FFF2-40B4-BE49-F238E27FC236}">
              <a16:creationId xmlns:a16="http://schemas.microsoft.com/office/drawing/2014/main" id="{D7DC0E54-41F0-4D76-9427-3F0B42E05F5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15" name="กล่องข้อความ 1">
          <a:extLst>
            <a:ext uri="{FF2B5EF4-FFF2-40B4-BE49-F238E27FC236}">
              <a16:creationId xmlns:a16="http://schemas.microsoft.com/office/drawing/2014/main" id="{2385D763-4BA4-4938-91B7-47097502712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16" name="กล่องข้อความ 1">
          <a:extLst>
            <a:ext uri="{FF2B5EF4-FFF2-40B4-BE49-F238E27FC236}">
              <a16:creationId xmlns:a16="http://schemas.microsoft.com/office/drawing/2014/main" id="{3E6BD382-7215-40DE-A479-532961BAF7B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17" name="กล่องข้อความ 1">
          <a:extLst>
            <a:ext uri="{FF2B5EF4-FFF2-40B4-BE49-F238E27FC236}">
              <a16:creationId xmlns:a16="http://schemas.microsoft.com/office/drawing/2014/main" id="{65783F25-8277-4DEC-9995-089B0B6597E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18" name="กล่องข้อความ 1">
          <a:extLst>
            <a:ext uri="{FF2B5EF4-FFF2-40B4-BE49-F238E27FC236}">
              <a16:creationId xmlns:a16="http://schemas.microsoft.com/office/drawing/2014/main" id="{028E950B-7EAB-4876-912B-357C8A5B06E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19" name="กล่องข้อความ 1">
          <a:extLst>
            <a:ext uri="{FF2B5EF4-FFF2-40B4-BE49-F238E27FC236}">
              <a16:creationId xmlns:a16="http://schemas.microsoft.com/office/drawing/2014/main" id="{02CCF01E-599E-460E-9A1C-256176F73EA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20" name="กล่องข้อความ 1">
          <a:extLst>
            <a:ext uri="{FF2B5EF4-FFF2-40B4-BE49-F238E27FC236}">
              <a16:creationId xmlns:a16="http://schemas.microsoft.com/office/drawing/2014/main" id="{109F8009-4D8A-445E-BDA8-8F885537737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21" name="กล่องข้อความ 1">
          <a:extLst>
            <a:ext uri="{FF2B5EF4-FFF2-40B4-BE49-F238E27FC236}">
              <a16:creationId xmlns:a16="http://schemas.microsoft.com/office/drawing/2014/main" id="{C7464D28-3F06-4CC9-B207-EED1077174F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22" name="กล่องข้อความ 1">
          <a:extLst>
            <a:ext uri="{FF2B5EF4-FFF2-40B4-BE49-F238E27FC236}">
              <a16:creationId xmlns:a16="http://schemas.microsoft.com/office/drawing/2014/main" id="{33FA85F6-F6C2-4D16-BA81-45ABE015537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23" name="กล่องข้อความ 1">
          <a:extLst>
            <a:ext uri="{FF2B5EF4-FFF2-40B4-BE49-F238E27FC236}">
              <a16:creationId xmlns:a16="http://schemas.microsoft.com/office/drawing/2014/main" id="{2327C455-9A1F-47B6-883D-11EBD204445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24" name="กล่องข้อความ 1">
          <a:extLst>
            <a:ext uri="{FF2B5EF4-FFF2-40B4-BE49-F238E27FC236}">
              <a16:creationId xmlns:a16="http://schemas.microsoft.com/office/drawing/2014/main" id="{32F2495A-EFED-417F-9E2F-F0925449771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25" name="กล่องข้อความ 1">
          <a:extLst>
            <a:ext uri="{FF2B5EF4-FFF2-40B4-BE49-F238E27FC236}">
              <a16:creationId xmlns:a16="http://schemas.microsoft.com/office/drawing/2014/main" id="{665B9B03-31F2-4B3D-A2CD-827BF115ED7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26" name="กล่องข้อความ 1">
          <a:extLst>
            <a:ext uri="{FF2B5EF4-FFF2-40B4-BE49-F238E27FC236}">
              <a16:creationId xmlns:a16="http://schemas.microsoft.com/office/drawing/2014/main" id="{F0E1AB4E-893C-4131-BE1F-59CD49E66D1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27" name="กล่องข้อความ 1">
          <a:extLst>
            <a:ext uri="{FF2B5EF4-FFF2-40B4-BE49-F238E27FC236}">
              <a16:creationId xmlns:a16="http://schemas.microsoft.com/office/drawing/2014/main" id="{864BA520-D074-4049-A3B7-B7C3D053DF2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28" name="กล่องข้อความ 1">
          <a:extLst>
            <a:ext uri="{FF2B5EF4-FFF2-40B4-BE49-F238E27FC236}">
              <a16:creationId xmlns:a16="http://schemas.microsoft.com/office/drawing/2014/main" id="{843F2DF3-A5A4-4AE2-8ADE-73507DBF6BF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29" name="กล่องข้อความ 1">
          <a:extLst>
            <a:ext uri="{FF2B5EF4-FFF2-40B4-BE49-F238E27FC236}">
              <a16:creationId xmlns:a16="http://schemas.microsoft.com/office/drawing/2014/main" id="{81784268-3EAF-483C-867E-B0C4F3D9A1A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30" name="กล่องข้อความ 1">
          <a:extLst>
            <a:ext uri="{FF2B5EF4-FFF2-40B4-BE49-F238E27FC236}">
              <a16:creationId xmlns:a16="http://schemas.microsoft.com/office/drawing/2014/main" id="{0DC6C49A-4D44-4A6A-84C0-F81C0CD1D39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31" name="กล่องข้อความ 1">
          <a:extLst>
            <a:ext uri="{FF2B5EF4-FFF2-40B4-BE49-F238E27FC236}">
              <a16:creationId xmlns:a16="http://schemas.microsoft.com/office/drawing/2014/main" id="{AF15FB15-3E8C-48A1-A0A2-A6963C08EA3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32" name="กล่องข้อความ 1">
          <a:extLst>
            <a:ext uri="{FF2B5EF4-FFF2-40B4-BE49-F238E27FC236}">
              <a16:creationId xmlns:a16="http://schemas.microsoft.com/office/drawing/2014/main" id="{1ECEBF2F-48FD-42B5-AC31-C2F0E494D0B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33" name="กล่องข้อความ 1">
          <a:extLst>
            <a:ext uri="{FF2B5EF4-FFF2-40B4-BE49-F238E27FC236}">
              <a16:creationId xmlns:a16="http://schemas.microsoft.com/office/drawing/2014/main" id="{75E3EF91-0DC2-4B12-95DD-67EB4584375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34" name="กล่องข้อความ 1">
          <a:extLst>
            <a:ext uri="{FF2B5EF4-FFF2-40B4-BE49-F238E27FC236}">
              <a16:creationId xmlns:a16="http://schemas.microsoft.com/office/drawing/2014/main" id="{305AEA6E-4227-476A-81EC-4F447C34540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35" name="กล่องข้อความ 1">
          <a:extLst>
            <a:ext uri="{FF2B5EF4-FFF2-40B4-BE49-F238E27FC236}">
              <a16:creationId xmlns:a16="http://schemas.microsoft.com/office/drawing/2014/main" id="{D595F683-14E4-4920-B4B7-C0CAEA3F982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36" name="กล่องข้อความ 1">
          <a:extLst>
            <a:ext uri="{FF2B5EF4-FFF2-40B4-BE49-F238E27FC236}">
              <a16:creationId xmlns:a16="http://schemas.microsoft.com/office/drawing/2014/main" id="{38ABD8D1-A80F-4731-912A-44B6CC9AE00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37" name="กล่องข้อความ 1">
          <a:extLst>
            <a:ext uri="{FF2B5EF4-FFF2-40B4-BE49-F238E27FC236}">
              <a16:creationId xmlns:a16="http://schemas.microsoft.com/office/drawing/2014/main" id="{189FCB34-C8C9-457E-A27D-3FCB752E75B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38" name="กล่องข้อความ 1">
          <a:extLst>
            <a:ext uri="{FF2B5EF4-FFF2-40B4-BE49-F238E27FC236}">
              <a16:creationId xmlns:a16="http://schemas.microsoft.com/office/drawing/2014/main" id="{CA6D4790-6057-4F81-B931-0C67C210E75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39" name="กล่องข้อความ 1">
          <a:extLst>
            <a:ext uri="{FF2B5EF4-FFF2-40B4-BE49-F238E27FC236}">
              <a16:creationId xmlns:a16="http://schemas.microsoft.com/office/drawing/2014/main" id="{E3C47470-5243-4B17-AF8C-997CC81AB64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40" name="กล่องข้อความ 1">
          <a:extLst>
            <a:ext uri="{FF2B5EF4-FFF2-40B4-BE49-F238E27FC236}">
              <a16:creationId xmlns:a16="http://schemas.microsoft.com/office/drawing/2014/main" id="{207D23DD-D0BF-4623-B62A-214B3BF7B6B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41" name="กล่องข้อความ 1">
          <a:extLst>
            <a:ext uri="{FF2B5EF4-FFF2-40B4-BE49-F238E27FC236}">
              <a16:creationId xmlns:a16="http://schemas.microsoft.com/office/drawing/2014/main" id="{027B1B8D-07A5-42EB-9247-00938E77DA5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42" name="กล่องข้อความ 1">
          <a:extLst>
            <a:ext uri="{FF2B5EF4-FFF2-40B4-BE49-F238E27FC236}">
              <a16:creationId xmlns:a16="http://schemas.microsoft.com/office/drawing/2014/main" id="{C275D035-A77F-46E2-83F8-685B8DE320B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43" name="กล่องข้อความ 1">
          <a:extLst>
            <a:ext uri="{FF2B5EF4-FFF2-40B4-BE49-F238E27FC236}">
              <a16:creationId xmlns:a16="http://schemas.microsoft.com/office/drawing/2014/main" id="{2CC8D1A3-C17E-4CA8-BA2C-C30D1EF33F0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44" name="กล่องข้อความ 1">
          <a:extLst>
            <a:ext uri="{FF2B5EF4-FFF2-40B4-BE49-F238E27FC236}">
              <a16:creationId xmlns:a16="http://schemas.microsoft.com/office/drawing/2014/main" id="{26F6CA57-E43F-4813-A571-0F70FD9A8E9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45" name="กล่องข้อความ 1">
          <a:extLst>
            <a:ext uri="{FF2B5EF4-FFF2-40B4-BE49-F238E27FC236}">
              <a16:creationId xmlns:a16="http://schemas.microsoft.com/office/drawing/2014/main" id="{FAB79957-21E2-44A3-8BDA-B967ADEDC61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46" name="กล่องข้อความ 1">
          <a:extLst>
            <a:ext uri="{FF2B5EF4-FFF2-40B4-BE49-F238E27FC236}">
              <a16:creationId xmlns:a16="http://schemas.microsoft.com/office/drawing/2014/main" id="{ADAEEFE2-78E3-4DF8-8C99-D3345159FA2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47" name="กล่องข้อความ 1">
          <a:extLst>
            <a:ext uri="{FF2B5EF4-FFF2-40B4-BE49-F238E27FC236}">
              <a16:creationId xmlns:a16="http://schemas.microsoft.com/office/drawing/2014/main" id="{4A4E521E-98D6-465D-B206-EB6279ABF06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48" name="กล่องข้อความ 1">
          <a:extLst>
            <a:ext uri="{FF2B5EF4-FFF2-40B4-BE49-F238E27FC236}">
              <a16:creationId xmlns:a16="http://schemas.microsoft.com/office/drawing/2014/main" id="{DDFA6ABE-619E-4E0C-8A5C-47FA09488FB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49" name="กล่องข้อความ 1">
          <a:extLst>
            <a:ext uri="{FF2B5EF4-FFF2-40B4-BE49-F238E27FC236}">
              <a16:creationId xmlns:a16="http://schemas.microsoft.com/office/drawing/2014/main" id="{BEC190DA-0876-48C3-9F83-16A965F72F3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50" name="กล่องข้อความ 1">
          <a:extLst>
            <a:ext uri="{FF2B5EF4-FFF2-40B4-BE49-F238E27FC236}">
              <a16:creationId xmlns:a16="http://schemas.microsoft.com/office/drawing/2014/main" id="{F573CCBF-6601-48D0-8711-5C45344AEF9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51" name="กล่องข้อความ 1">
          <a:extLst>
            <a:ext uri="{FF2B5EF4-FFF2-40B4-BE49-F238E27FC236}">
              <a16:creationId xmlns:a16="http://schemas.microsoft.com/office/drawing/2014/main" id="{00E4B984-1D8D-4F14-A7A0-C3805688BBD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52" name="กล่องข้อความ 1">
          <a:extLst>
            <a:ext uri="{FF2B5EF4-FFF2-40B4-BE49-F238E27FC236}">
              <a16:creationId xmlns:a16="http://schemas.microsoft.com/office/drawing/2014/main" id="{7B8C305D-27EF-4056-AE1C-019B99B3426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53" name="กล่องข้อความ 1">
          <a:extLst>
            <a:ext uri="{FF2B5EF4-FFF2-40B4-BE49-F238E27FC236}">
              <a16:creationId xmlns:a16="http://schemas.microsoft.com/office/drawing/2014/main" id="{96916D99-BB67-4302-86B2-C07AB91476F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54" name="กล่องข้อความ 1">
          <a:extLst>
            <a:ext uri="{FF2B5EF4-FFF2-40B4-BE49-F238E27FC236}">
              <a16:creationId xmlns:a16="http://schemas.microsoft.com/office/drawing/2014/main" id="{94B79752-A560-4333-968B-F261825940E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55" name="กล่องข้อความ 1">
          <a:extLst>
            <a:ext uri="{FF2B5EF4-FFF2-40B4-BE49-F238E27FC236}">
              <a16:creationId xmlns:a16="http://schemas.microsoft.com/office/drawing/2014/main" id="{F1C49148-D695-44F6-8486-27D3223683D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56" name="กล่องข้อความ 1">
          <a:extLst>
            <a:ext uri="{FF2B5EF4-FFF2-40B4-BE49-F238E27FC236}">
              <a16:creationId xmlns:a16="http://schemas.microsoft.com/office/drawing/2014/main" id="{D2D74A21-04F2-47BF-B5C9-1BB6EC6DCEA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57" name="กล่องข้อความ 1">
          <a:extLst>
            <a:ext uri="{FF2B5EF4-FFF2-40B4-BE49-F238E27FC236}">
              <a16:creationId xmlns:a16="http://schemas.microsoft.com/office/drawing/2014/main" id="{EAF5B13C-0D82-408D-B50B-C6D451A26AD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58" name="กล่องข้อความ 1">
          <a:extLst>
            <a:ext uri="{FF2B5EF4-FFF2-40B4-BE49-F238E27FC236}">
              <a16:creationId xmlns:a16="http://schemas.microsoft.com/office/drawing/2014/main" id="{B36193EB-A6FA-4475-A044-42EDD28AF5C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59" name="กล่องข้อความ 1">
          <a:extLst>
            <a:ext uri="{FF2B5EF4-FFF2-40B4-BE49-F238E27FC236}">
              <a16:creationId xmlns:a16="http://schemas.microsoft.com/office/drawing/2014/main" id="{034365E3-4F9C-4A6E-B46D-6F22DC52745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60" name="กล่องข้อความ 1">
          <a:extLst>
            <a:ext uri="{FF2B5EF4-FFF2-40B4-BE49-F238E27FC236}">
              <a16:creationId xmlns:a16="http://schemas.microsoft.com/office/drawing/2014/main" id="{69EE6B0B-9568-4B42-B583-26E42346D3C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61" name="กล่องข้อความ 1">
          <a:extLst>
            <a:ext uri="{FF2B5EF4-FFF2-40B4-BE49-F238E27FC236}">
              <a16:creationId xmlns:a16="http://schemas.microsoft.com/office/drawing/2014/main" id="{010E7ADE-F8D4-4943-B6D0-83153989C04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62" name="กล่องข้อความ 1">
          <a:extLst>
            <a:ext uri="{FF2B5EF4-FFF2-40B4-BE49-F238E27FC236}">
              <a16:creationId xmlns:a16="http://schemas.microsoft.com/office/drawing/2014/main" id="{3EA68C70-0876-4BE1-82FE-6D9103BE317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63" name="กล่องข้อความ 1">
          <a:extLst>
            <a:ext uri="{FF2B5EF4-FFF2-40B4-BE49-F238E27FC236}">
              <a16:creationId xmlns:a16="http://schemas.microsoft.com/office/drawing/2014/main" id="{FBA065A0-024C-4510-8B21-5735BB92704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64" name="กล่องข้อความ 1">
          <a:extLst>
            <a:ext uri="{FF2B5EF4-FFF2-40B4-BE49-F238E27FC236}">
              <a16:creationId xmlns:a16="http://schemas.microsoft.com/office/drawing/2014/main" id="{F8166C7C-BF91-400F-A7F8-5C042C25988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65" name="กล่องข้อความ 1">
          <a:extLst>
            <a:ext uri="{FF2B5EF4-FFF2-40B4-BE49-F238E27FC236}">
              <a16:creationId xmlns:a16="http://schemas.microsoft.com/office/drawing/2014/main" id="{6D2ABCE7-DECE-4559-A4D8-C47CDEFA028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66" name="กล่องข้อความ 1">
          <a:extLst>
            <a:ext uri="{FF2B5EF4-FFF2-40B4-BE49-F238E27FC236}">
              <a16:creationId xmlns:a16="http://schemas.microsoft.com/office/drawing/2014/main" id="{B62DDC13-CA40-42AE-832C-DB88323E6DD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67" name="กล่องข้อความ 1">
          <a:extLst>
            <a:ext uri="{FF2B5EF4-FFF2-40B4-BE49-F238E27FC236}">
              <a16:creationId xmlns:a16="http://schemas.microsoft.com/office/drawing/2014/main" id="{635C497A-B0CA-4826-B2BB-1FA1BA5F8A2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68" name="กล่องข้อความ 1">
          <a:extLst>
            <a:ext uri="{FF2B5EF4-FFF2-40B4-BE49-F238E27FC236}">
              <a16:creationId xmlns:a16="http://schemas.microsoft.com/office/drawing/2014/main" id="{2FC900E2-B880-4025-95E2-134E2B2D1B2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69" name="กล่องข้อความ 1">
          <a:extLst>
            <a:ext uri="{FF2B5EF4-FFF2-40B4-BE49-F238E27FC236}">
              <a16:creationId xmlns:a16="http://schemas.microsoft.com/office/drawing/2014/main" id="{64188770-D2DB-4E9B-8DD2-7A417E0D81F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70" name="กล่องข้อความ 1">
          <a:extLst>
            <a:ext uri="{FF2B5EF4-FFF2-40B4-BE49-F238E27FC236}">
              <a16:creationId xmlns:a16="http://schemas.microsoft.com/office/drawing/2014/main" id="{A53E4262-0BA1-4DE1-9ED9-938D1894E62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71" name="กล่องข้อความ 1">
          <a:extLst>
            <a:ext uri="{FF2B5EF4-FFF2-40B4-BE49-F238E27FC236}">
              <a16:creationId xmlns:a16="http://schemas.microsoft.com/office/drawing/2014/main" id="{FA090803-83A2-44AE-8928-5E811E1152C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72" name="กล่องข้อความ 1">
          <a:extLst>
            <a:ext uri="{FF2B5EF4-FFF2-40B4-BE49-F238E27FC236}">
              <a16:creationId xmlns:a16="http://schemas.microsoft.com/office/drawing/2014/main" id="{773D7B43-B3B2-400D-A291-81212D48C06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73" name="กล่องข้อความ 1">
          <a:extLst>
            <a:ext uri="{FF2B5EF4-FFF2-40B4-BE49-F238E27FC236}">
              <a16:creationId xmlns:a16="http://schemas.microsoft.com/office/drawing/2014/main" id="{E7F59500-F33B-4A05-ABFA-FCD5EDADCF1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74" name="กล่องข้อความ 1">
          <a:extLst>
            <a:ext uri="{FF2B5EF4-FFF2-40B4-BE49-F238E27FC236}">
              <a16:creationId xmlns:a16="http://schemas.microsoft.com/office/drawing/2014/main" id="{EF0EE362-96B0-4133-B9ED-1B1328E6DB1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75" name="กล่องข้อความ 1">
          <a:extLst>
            <a:ext uri="{FF2B5EF4-FFF2-40B4-BE49-F238E27FC236}">
              <a16:creationId xmlns:a16="http://schemas.microsoft.com/office/drawing/2014/main" id="{1055E213-ABF3-482F-BE6E-23CA00AF219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76" name="กล่องข้อความ 1">
          <a:extLst>
            <a:ext uri="{FF2B5EF4-FFF2-40B4-BE49-F238E27FC236}">
              <a16:creationId xmlns:a16="http://schemas.microsoft.com/office/drawing/2014/main" id="{9E1798E9-7EEA-4823-8430-E23DB79C919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77" name="กล่องข้อความ 1">
          <a:extLst>
            <a:ext uri="{FF2B5EF4-FFF2-40B4-BE49-F238E27FC236}">
              <a16:creationId xmlns:a16="http://schemas.microsoft.com/office/drawing/2014/main" id="{B10DD0EB-0331-4DC0-9AF2-DFAE1E49534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78" name="กล่องข้อความ 1">
          <a:extLst>
            <a:ext uri="{FF2B5EF4-FFF2-40B4-BE49-F238E27FC236}">
              <a16:creationId xmlns:a16="http://schemas.microsoft.com/office/drawing/2014/main" id="{382BD459-7B58-47F4-814C-2561AE18407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79" name="กล่องข้อความ 1">
          <a:extLst>
            <a:ext uri="{FF2B5EF4-FFF2-40B4-BE49-F238E27FC236}">
              <a16:creationId xmlns:a16="http://schemas.microsoft.com/office/drawing/2014/main" id="{DB2DF75C-4396-40A2-AE69-1723D2E6D3B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80" name="กล่องข้อความ 1">
          <a:extLst>
            <a:ext uri="{FF2B5EF4-FFF2-40B4-BE49-F238E27FC236}">
              <a16:creationId xmlns:a16="http://schemas.microsoft.com/office/drawing/2014/main" id="{98126F90-23FA-48FA-B665-EADEEA9C953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81" name="กล่องข้อความ 1">
          <a:extLst>
            <a:ext uri="{FF2B5EF4-FFF2-40B4-BE49-F238E27FC236}">
              <a16:creationId xmlns:a16="http://schemas.microsoft.com/office/drawing/2014/main" id="{3CF81A43-B35C-4A5C-8015-8CE4CDFA4FA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82" name="กล่องข้อความ 1">
          <a:extLst>
            <a:ext uri="{FF2B5EF4-FFF2-40B4-BE49-F238E27FC236}">
              <a16:creationId xmlns:a16="http://schemas.microsoft.com/office/drawing/2014/main" id="{CC7D0937-61A0-47A6-9060-7788C0ECDF7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83" name="กล่องข้อความ 1">
          <a:extLst>
            <a:ext uri="{FF2B5EF4-FFF2-40B4-BE49-F238E27FC236}">
              <a16:creationId xmlns:a16="http://schemas.microsoft.com/office/drawing/2014/main" id="{69E7F379-0ABD-4740-8D72-D4B15F414F7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84" name="กล่องข้อความ 1">
          <a:extLst>
            <a:ext uri="{FF2B5EF4-FFF2-40B4-BE49-F238E27FC236}">
              <a16:creationId xmlns:a16="http://schemas.microsoft.com/office/drawing/2014/main" id="{6E2063CD-6D5B-4AF1-9038-B190138069F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85" name="กล่องข้อความ 1">
          <a:extLst>
            <a:ext uri="{FF2B5EF4-FFF2-40B4-BE49-F238E27FC236}">
              <a16:creationId xmlns:a16="http://schemas.microsoft.com/office/drawing/2014/main" id="{5FA1509F-6150-4F48-8107-694636FB636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86" name="กล่องข้อความ 1">
          <a:extLst>
            <a:ext uri="{FF2B5EF4-FFF2-40B4-BE49-F238E27FC236}">
              <a16:creationId xmlns:a16="http://schemas.microsoft.com/office/drawing/2014/main" id="{68D68CA9-3002-47C3-A995-513CDC0EEBF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87" name="กล่องข้อความ 1">
          <a:extLst>
            <a:ext uri="{FF2B5EF4-FFF2-40B4-BE49-F238E27FC236}">
              <a16:creationId xmlns:a16="http://schemas.microsoft.com/office/drawing/2014/main" id="{53F56FA5-6DE3-44EC-92ED-AD23D32AE29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88" name="กล่องข้อความ 1">
          <a:extLst>
            <a:ext uri="{FF2B5EF4-FFF2-40B4-BE49-F238E27FC236}">
              <a16:creationId xmlns:a16="http://schemas.microsoft.com/office/drawing/2014/main" id="{90310758-7DB8-4D65-98FE-26BF59EE474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89" name="กล่องข้อความ 1">
          <a:extLst>
            <a:ext uri="{FF2B5EF4-FFF2-40B4-BE49-F238E27FC236}">
              <a16:creationId xmlns:a16="http://schemas.microsoft.com/office/drawing/2014/main" id="{72AF4467-A90D-4DA5-9850-7F843522602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90" name="กล่องข้อความ 1">
          <a:extLst>
            <a:ext uri="{FF2B5EF4-FFF2-40B4-BE49-F238E27FC236}">
              <a16:creationId xmlns:a16="http://schemas.microsoft.com/office/drawing/2014/main" id="{55DE170A-3BB1-4A55-A677-E0B0836B5BA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91" name="กล่องข้อความ 1">
          <a:extLst>
            <a:ext uri="{FF2B5EF4-FFF2-40B4-BE49-F238E27FC236}">
              <a16:creationId xmlns:a16="http://schemas.microsoft.com/office/drawing/2014/main" id="{CFCBA2F0-CD37-4C34-AEAC-ADB418A1823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92" name="กล่องข้อความ 1">
          <a:extLst>
            <a:ext uri="{FF2B5EF4-FFF2-40B4-BE49-F238E27FC236}">
              <a16:creationId xmlns:a16="http://schemas.microsoft.com/office/drawing/2014/main" id="{2B5B07CE-CC0A-4E9A-B714-B2877C1E5F2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93" name="กล่องข้อความ 1">
          <a:extLst>
            <a:ext uri="{FF2B5EF4-FFF2-40B4-BE49-F238E27FC236}">
              <a16:creationId xmlns:a16="http://schemas.microsoft.com/office/drawing/2014/main" id="{3042A695-BD3D-4E94-A3D5-D34EF5F7C33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94" name="กล่องข้อความ 1">
          <a:extLst>
            <a:ext uri="{FF2B5EF4-FFF2-40B4-BE49-F238E27FC236}">
              <a16:creationId xmlns:a16="http://schemas.microsoft.com/office/drawing/2014/main" id="{816F523D-C70D-4507-A5A8-72766C97E10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95" name="กล่องข้อความ 1">
          <a:extLst>
            <a:ext uri="{FF2B5EF4-FFF2-40B4-BE49-F238E27FC236}">
              <a16:creationId xmlns:a16="http://schemas.microsoft.com/office/drawing/2014/main" id="{BCBEFA6C-E7CA-4B29-A8F0-16842DA115F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96" name="กล่องข้อความ 1">
          <a:extLst>
            <a:ext uri="{FF2B5EF4-FFF2-40B4-BE49-F238E27FC236}">
              <a16:creationId xmlns:a16="http://schemas.microsoft.com/office/drawing/2014/main" id="{2139F474-7415-43AF-B9F5-1D6EC2AF543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97" name="กล่องข้อความ 1">
          <a:extLst>
            <a:ext uri="{FF2B5EF4-FFF2-40B4-BE49-F238E27FC236}">
              <a16:creationId xmlns:a16="http://schemas.microsoft.com/office/drawing/2014/main" id="{7BD2E525-DFFF-471A-9A16-528B9D3558A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98" name="กล่องข้อความ 1">
          <a:extLst>
            <a:ext uri="{FF2B5EF4-FFF2-40B4-BE49-F238E27FC236}">
              <a16:creationId xmlns:a16="http://schemas.microsoft.com/office/drawing/2014/main" id="{B594193B-A578-4BD0-A3C8-6E60ABE9593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199" name="กล่องข้อความ 1">
          <a:extLst>
            <a:ext uri="{FF2B5EF4-FFF2-40B4-BE49-F238E27FC236}">
              <a16:creationId xmlns:a16="http://schemas.microsoft.com/office/drawing/2014/main" id="{89570943-60D9-4E2B-BE10-1A72DD1394B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00" name="กล่องข้อความ 1">
          <a:extLst>
            <a:ext uri="{FF2B5EF4-FFF2-40B4-BE49-F238E27FC236}">
              <a16:creationId xmlns:a16="http://schemas.microsoft.com/office/drawing/2014/main" id="{70F4729E-A03A-42B0-82FE-C9458255F5B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01" name="กล่องข้อความ 1">
          <a:extLst>
            <a:ext uri="{FF2B5EF4-FFF2-40B4-BE49-F238E27FC236}">
              <a16:creationId xmlns:a16="http://schemas.microsoft.com/office/drawing/2014/main" id="{28EA6B94-4A40-4302-B12A-72D9F5E1903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02" name="กล่องข้อความ 1">
          <a:extLst>
            <a:ext uri="{FF2B5EF4-FFF2-40B4-BE49-F238E27FC236}">
              <a16:creationId xmlns:a16="http://schemas.microsoft.com/office/drawing/2014/main" id="{7225C1BF-A3FC-41BC-8006-3FF1A7C285A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03" name="กล่องข้อความ 1">
          <a:extLst>
            <a:ext uri="{FF2B5EF4-FFF2-40B4-BE49-F238E27FC236}">
              <a16:creationId xmlns:a16="http://schemas.microsoft.com/office/drawing/2014/main" id="{16637439-C208-4673-A8D1-F50CAD6AA07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04" name="กล่องข้อความ 1">
          <a:extLst>
            <a:ext uri="{FF2B5EF4-FFF2-40B4-BE49-F238E27FC236}">
              <a16:creationId xmlns:a16="http://schemas.microsoft.com/office/drawing/2014/main" id="{BED52ABA-21BB-4E92-8AD3-7A137EA8E5B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05" name="กล่องข้อความ 1">
          <a:extLst>
            <a:ext uri="{FF2B5EF4-FFF2-40B4-BE49-F238E27FC236}">
              <a16:creationId xmlns:a16="http://schemas.microsoft.com/office/drawing/2014/main" id="{B7EC61DA-75E0-43C5-B616-249D7DEA9BF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06" name="กล่องข้อความ 1">
          <a:extLst>
            <a:ext uri="{FF2B5EF4-FFF2-40B4-BE49-F238E27FC236}">
              <a16:creationId xmlns:a16="http://schemas.microsoft.com/office/drawing/2014/main" id="{7FB03688-3A32-4F6C-838B-68177D58507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07" name="กล่องข้อความ 1">
          <a:extLst>
            <a:ext uri="{FF2B5EF4-FFF2-40B4-BE49-F238E27FC236}">
              <a16:creationId xmlns:a16="http://schemas.microsoft.com/office/drawing/2014/main" id="{0A9B28F5-2237-432F-B3BE-1AF288CB63D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08" name="กล่องข้อความ 1">
          <a:extLst>
            <a:ext uri="{FF2B5EF4-FFF2-40B4-BE49-F238E27FC236}">
              <a16:creationId xmlns:a16="http://schemas.microsoft.com/office/drawing/2014/main" id="{F47FB7D0-382D-4F87-B1B2-D348D002607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09" name="กล่องข้อความ 1">
          <a:extLst>
            <a:ext uri="{FF2B5EF4-FFF2-40B4-BE49-F238E27FC236}">
              <a16:creationId xmlns:a16="http://schemas.microsoft.com/office/drawing/2014/main" id="{823678C7-1100-469D-88D7-EF13D77B885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10" name="กล่องข้อความ 1">
          <a:extLst>
            <a:ext uri="{FF2B5EF4-FFF2-40B4-BE49-F238E27FC236}">
              <a16:creationId xmlns:a16="http://schemas.microsoft.com/office/drawing/2014/main" id="{EC01DCA5-0014-44CB-8D81-1F64D858C66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11" name="กล่องข้อความ 1">
          <a:extLst>
            <a:ext uri="{FF2B5EF4-FFF2-40B4-BE49-F238E27FC236}">
              <a16:creationId xmlns:a16="http://schemas.microsoft.com/office/drawing/2014/main" id="{8E872575-814F-4968-AF4D-6DEE3613EBA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12" name="กล่องข้อความ 1">
          <a:extLst>
            <a:ext uri="{FF2B5EF4-FFF2-40B4-BE49-F238E27FC236}">
              <a16:creationId xmlns:a16="http://schemas.microsoft.com/office/drawing/2014/main" id="{354693CE-9E8C-47F8-9DD9-D0EF65A1D3D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13" name="กล่องข้อความ 1">
          <a:extLst>
            <a:ext uri="{FF2B5EF4-FFF2-40B4-BE49-F238E27FC236}">
              <a16:creationId xmlns:a16="http://schemas.microsoft.com/office/drawing/2014/main" id="{74989705-CDB9-4DD2-A9A1-4CFDF102EF8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14" name="กล่องข้อความ 1">
          <a:extLst>
            <a:ext uri="{FF2B5EF4-FFF2-40B4-BE49-F238E27FC236}">
              <a16:creationId xmlns:a16="http://schemas.microsoft.com/office/drawing/2014/main" id="{574E429E-0549-4B30-8199-5FFD993800E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15" name="กล่องข้อความ 1">
          <a:extLst>
            <a:ext uri="{FF2B5EF4-FFF2-40B4-BE49-F238E27FC236}">
              <a16:creationId xmlns:a16="http://schemas.microsoft.com/office/drawing/2014/main" id="{F96250EC-0B64-4227-BB9A-50DE3B19E62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16" name="กล่องข้อความ 1">
          <a:extLst>
            <a:ext uri="{FF2B5EF4-FFF2-40B4-BE49-F238E27FC236}">
              <a16:creationId xmlns:a16="http://schemas.microsoft.com/office/drawing/2014/main" id="{E02D80CC-3884-41AB-8B37-8B991F32BF9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17" name="กล่องข้อความ 1">
          <a:extLst>
            <a:ext uri="{FF2B5EF4-FFF2-40B4-BE49-F238E27FC236}">
              <a16:creationId xmlns:a16="http://schemas.microsoft.com/office/drawing/2014/main" id="{B691D85D-5CEE-438D-B622-EC6C1AB5BB0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18" name="กล่องข้อความ 1">
          <a:extLst>
            <a:ext uri="{FF2B5EF4-FFF2-40B4-BE49-F238E27FC236}">
              <a16:creationId xmlns:a16="http://schemas.microsoft.com/office/drawing/2014/main" id="{84098376-FB71-428C-B96A-9C516FA8345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19" name="กล่องข้อความ 1">
          <a:extLst>
            <a:ext uri="{FF2B5EF4-FFF2-40B4-BE49-F238E27FC236}">
              <a16:creationId xmlns:a16="http://schemas.microsoft.com/office/drawing/2014/main" id="{76413293-89CE-494B-A6E6-C16C299FAB4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20" name="กล่องข้อความ 1">
          <a:extLst>
            <a:ext uri="{FF2B5EF4-FFF2-40B4-BE49-F238E27FC236}">
              <a16:creationId xmlns:a16="http://schemas.microsoft.com/office/drawing/2014/main" id="{F7FD1B79-616E-4651-9B27-1AC924EFD5B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21" name="กล่องข้อความ 1">
          <a:extLst>
            <a:ext uri="{FF2B5EF4-FFF2-40B4-BE49-F238E27FC236}">
              <a16:creationId xmlns:a16="http://schemas.microsoft.com/office/drawing/2014/main" id="{BCA915E2-CA22-42D3-8812-44161869E55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22" name="กล่องข้อความ 1">
          <a:extLst>
            <a:ext uri="{FF2B5EF4-FFF2-40B4-BE49-F238E27FC236}">
              <a16:creationId xmlns:a16="http://schemas.microsoft.com/office/drawing/2014/main" id="{85C463C6-91CF-46E1-B2AF-F54CF68329A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23" name="กล่องข้อความ 1">
          <a:extLst>
            <a:ext uri="{FF2B5EF4-FFF2-40B4-BE49-F238E27FC236}">
              <a16:creationId xmlns:a16="http://schemas.microsoft.com/office/drawing/2014/main" id="{5A7B23B2-1C7A-48AC-B0E0-3042AAD7985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24" name="กล่องข้อความ 1">
          <a:extLst>
            <a:ext uri="{FF2B5EF4-FFF2-40B4-BE49-F238E27FC236}">
              <a16:creationId xmlns:a16="http://schemas.microsoft.com/office/drawing/2014/main" id="{7F85FE78-60A4-4939-9120-1C65BC0971C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25" name="กล่องข้อความ 1">
          <a:extLst>
            <a:ext uri="{FF2B5EF4-FFF2-40B4-BE49-F238E27FC236}">
              <a16:creationId xmlns:a16="http://schemas.microsoft.com/office/drawing/2014/main" id="{67DB0219-AEED-4130-8797-F912D5486FB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26" name="กล่องข้อความ 1">
          <a:extLst>
            <a:ext uri="{FF2B5EF4-FFF2-40B4-BE49-F238E27FC236}">
              <a16:creationId xmlns:a16="http://schemas.microsoft.com/office/drawing/2014/main" id="{E626CE88-5C9A-4E88-B5A6-A7C40D5C816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27" name="กล่องข้อความ 1">
          <a:extLst>
            <a:ext uri="{FF2B5EF4-FFF2-40B4-BE49-F238E27FC236}">
              <a16:creationId xmlns:a16="http://schemas.microsoft.com/office/drawing/2014/main" id="{BE046939-DD86-499F-9029-5E3F5FE8B79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28" name="กล่องข้อความ 1">
          <a:extLst>
            <a:ext uri="{FF2B5EF4-FFF2-40B4-BE49-F238E27FC236}">
              <a16:creationId xmlns:a16="http://schemas.microsoft.com/office/drawing/2014/main" id="{A604CBA5-812F-4AF1-8C59-E8D2077BD4B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29" name="กล่องข้อความ 1">
          <a:extLst>
            <a:ext uri="{FF2B5EF4-FFF2-40B4-BE49-F238E27FC236}">
              <a16:creationId xmlns:a16="http://schemas.microsoft.com/office/drawing/2014/main" id="{E41FD0E1-C50B-4E7C-962D-6ECB2F92B8C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30" name="กล่องข้อความ 1">
          <a:extLst>
            <a:ext uri="{FF2B5EF4-FFF2-40B4-BE49-F238E27FC236}">
              <a16:creationId xmlns:a16="http://schemas.microsoft.com/office/drawing/2014/main" id="{06A7D66B-E667-4A21-9580-2B68C3CF7CD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31" name="กล่องข้อความ 1">
          <a:extLst>
            <a:ext uri="{FF2B5EF4-FFF2-40B4-BE49-F238E27FC236}">
              <a16:creationId xmlns:a16="http://schemas.microsoft.com/office/drawing/2014/main" id="{433D4003-8BA8-428C-AE51-10028F5156F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32" name="กล่องข้อความ 1">
          <a:extLst>
            <a:ext uri="{FF2B5EF4-FFF2-40B4-BE49-F238E27FC236}">
              <a16:creationId xmlns:a16="http://schemas.microsoft.com/office/drawing/2014/main" id="{2F7367B6-C608-448E-9F90-8006F341094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33" name="กล่องข้อความ 1">
          <a:extLst>
            <a:ext uri="{FF2B5EF4-FFF2-40B4-BE49-F238E27FC236}">
              <a16:creationId xmlns:a16="http://schemas.microsoft.com/office/drawing/2014/main" id="{A11B8B82-C7EA-4638-8455-4EE4F76280C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34" name="กล่องข้อความ 1">
          <a:extLst>
            <a:ext uri="{FF2B5EF4-FFF2-40B4-BE49-F238E27FC236}">
              <a16:creationId xmlns:a16="http://schemas.microsoft.com/office/drawing/2014/main" id="{2F526797-69C2-41D2-90A7-12507565A36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35" name="กล่องข้อความ 1">
          <a:extLst>
            <a:ext uri="{FF2B5EF4-FFF2-40B4-BE49-F238E27FC236}">
              <a16:creationId xmlns:a16="http://schemas.microsoft.com/office/drawing/2014/main" id="{61D0DA16-75BF-4AB7-B587-7857F083BBB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36" name="กล่องข้อความ 1">
          <a:extLst>
            <a:ext uri="{FF2B5EF4-FFF2-40B4-BE49-F238E27FC236}">
              <a16:creationId xmlns:a16="http://schemas.microsoft.com/office/drawing/2014/main" id="{680A2373-A9D9-462F-90B8-5ECD7F14904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37" name="กล่องข้อความ 1">
          <a:extLst>
            <a:ext uri="{FF2B5EF4-FFF2-40B4-BE49-F238E27FC236}">
              <a16:creationId xmlns:a16="http://schemas.microsoft.com/office/drawing/2014/main" id="{C792AD92-E1DD-4123-A334-3FF69BD687B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38" name="กล่องข้อความ 1">
          <a:extLst>
            <a:ext uri="{FF2B5EF4-FFF2-40B4-BE49-F238E27FC236}">
              <a16:creationId xmlns:a16="http://schemas.microsoft.com/office/drawing/2014/main" id="{003A4271-9587-43DF-B987-F85F15EE63F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39" name="กล่องข้อความ 1">
          <a:extLst>
            <a:ext uri="{FF2B5EF4-FFF2-40B4-BE49-F238E27FC236}">
              <a16:creationId xmlns:a16="http://schemas.microsoft.com/office/drawing/2014/main" id="{570F3A8C-5BF7-4DD7-8110-2356F97D7C2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40" name="กล่องข้อความ 1">
          <a:extLst>
            <a:ext uri="{FF2B5EF4-FFF2-40B4-BE49-F238E27FC236}">
              <a16:creationId xmlns:a16="http://schemas.microsoft.com/office/drawing/2014/main" id="{9A4C757F-0CEC-413C-8D24-280DD9F837D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41" name="กล่องข้อความ 1">
          <a:extLst>
            <a:ext uri="{FF2B5EF4-FFF2-40B4-BE49-F238E27FC236}">
              <a16:creationId xmlns:a16="http://schemas.microsoft.com/office/drawing/2014/main" id="{F0BEA1B9-EE8C-40A9-9FF9-5296B3F4ABB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42" name="กล่องข้อความ 1">
          <a:extLst>
            <a:ext uri="{FF2B5EF4-FFF2-40B4-BE49-F238E27FC236}">
              <a16:creationId xmlns:a16="http://schemas.microsoft.com/office/drawing/2014/main" id="{7C333DA8-FAAA-4911-9A15-1FE7D2F5C87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43" name="กล่องข้อความ 1">
          <a:extLst>
            <a:ext uri="{FF2B5EF4-FFF2-40B4-BE49-F238E27FC236}">
              <a16:creationId xmlns:a16="http://schemas.microsoft.com/office/drawing/2014/main" id="{327996B1-8A64-4481-BADB-4717E2629FD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44" name="กล่องข้อความ 1">
          <a:extLst>
            <a:ext uri="{FF2B5EF4-FFF2-40B4-BE49-F238E27FC236}">
              <a16:creationId xmlns:a16="http://schemas.microsoft.com/office/drawing/2014/main" id="{763899DC-0E19-4CA5-8FB8-3643254AE75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45" name="กล่องข้อความ 1">
          <a:extLst>
            <a:ext uri="{FF2B5EF4-FFF2-40B4-BE49-F238E27FC236}">
              <a16:creationId xmlns:a16="http://schemas.microsoft.com/office/drawing/2014/main" id="{00F841E4-FC14-41E9-A995-C3C4F2A72C4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46" name="กล่องข้อความ 1">
          <a:extLst>
            <a:ext uri="{FF2B5EF4-FFF2-40B4-BE49-F238E27FC236}">
              <a16:creationId xmlns:a16="http://schemas.microsoft.com/office/drawing/2014/main" id="{4CCC243A-5ED5-4B7C-9726-9ED078F5F6A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47" name="กล่องข้อความ 1">
          <a:extLst>
            <a:ext uri="{FF2B5EF4-FFF2-40B4-BE49-F238E27FC236}">
              <a16:creationId xmlns:a16="http://schemas.microsoft.com/office/drawing/2014/main" id="{8896FC21-78C7-4307-8C3B-CDED0CF303D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48" name="กล่องข้อความ 1">
          <a:extLst>
            <a:ext uri="{FF2B5EF4-FFF2-40B4-BE49-F238E27FC236}">
              <a16:creationId xmlns:a16="http://schemas.microsoft.com/office/drawing/2014/main" id="{3A1743AC-9C5F-451B-9277-6EA28DD971D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49" name="กล่องข้อความ 1">
          <a:extLst>
            <a:ext uri="{FF2B5EF4-FFF2-40B4-BE49-F238E27FC236}">
              <a16:creationId xmlns:a16="http://schemas.microsoft.com/office/drawing/2014/main" id="{EC761148-47E6-4F7A-BA85-4A2B662BAE8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50" name="กล่องข้อความ 1">
          <a:extLst>
            <a:ext uri="{FF2B5EF4-FFF2-40B4-BE49-F238E27FC236}">
              <a16:creationId xmlns:a16="http://schemas.microsoft.com/office/drawing/2014/main" id="{5CCF751D-0BE0-470A-BFF7-28AF177A27B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51" name="กล่องข้อความ 1">
          <a:extLst>
            <a:ext uri="{FF2B5EF4-FFF2-40B4-BE49-F238E27FC236}">
              <a16:creationId xmlns:a16="http://schemas.microsoft.com/office/drawing/2014/main" id="{73415CC8-8752-4C02-B692-E584CCD7D10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52" name="กล่องข้อความ 1">
          <a:extLst>
            <a:ext uri="{FF2B5EF4-FFF2-40B4-BE49-F238E27FC236}">
              <a16:creationId xmlns:a16="http://schemas.microsoft.com/office/drawing/2014/main" id="{F59E9699-B8C2-459F-8A75-E9DA6043522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53" name="กล่องข้อความ 1">
          <a:extLst>
            <a:ext uri="{FF2B5EF4-FFF2-40B4-BE49-F238E27FC236}">
              <a16:creationId xmlns:a16="http://schemas.microsoft.com/office/drawing/2014/main" id="{339B8E89-2FBF-4D3B-82AA-3CDFBB187D5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54" name="กล่องข้อความ 1">
          <a:extLst>
            <a:ext uri="{FF2B5EF4-FFF2-40B4-BE49-F238E27FC236}">
              <a16:creationId xmlns:a16="http://schemas.microsoft.com/office/drawing/2014/main" id="{EEBAEDC8-8915-4D46-9F1F-FD1F97FB148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55" name="กล่องข้อความ 1">
          <a:extLst>
            <a:ext uri="{FF2B5EF4-FFF2-40B4-BE49-F238E27FC236}">
              <a16:creationId xmlns:a16="http://schemas.microsoft.com/office/drawing/2014/main" id="{5BF24BAF-E5B4-4D18-8EDC-D3CF6846F33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56" name="กล่องข้อความ 1">
          <a:extLst>
            <a:ext uri="{FF2B5EF4-FFF2-40B4-BE49-F238E27FC236}">
              <a16:creationId xmlns:a16="http://schemas.microsoft.com/office/drawing/2014/main" id="{424150C6-802F-46A0-A8E4-F7CA193F201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57" name="กล่องข้อความ 1">
          <a:extLst>
            <a:ext uri="{FF2B5EF4-FFF2-40B4-BE49-F238E27FC236}">
              <a16:creationId xmlns:a16="http://schemas.microsoft.com/office/drawing/2014/main" id="{420AD8D2-F447-46AD-B9C8-FAC654BE913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58" name="กล่องข้อความ 1">
          <a:extLst>
            <a:ext uri="{FF2B5EF4-FFF2-40B4-BE49-F238E27FC236}">
              <a16:creationId xmlns:a16="http://schemas.microsoft.com/office/drawing/2014/main" id="{B9B2A8E5-3CB6-447F-A0D7-3978AE09CEF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59" name="กล่องข้อความ 1">
          <a:extLst>
            <a:ext uri="{FF2B5EF4-FFF2-40B4-BE49-F238E27FC236}">
              <a16:creationId xmlns:a16="http://schemas.microsoft.com/office/drawing/2014/main" id="{D04C052E-F160-42F5-BBF0-AB58702D405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60" name="กล่องข้อความ 1">
          <a:extLst>
            <a:ext uri="{FF2B5EF4-FFF2-40B4-BE49-F238E27FC236}">
              <a16:creationId xmlns:a16="http://schemas.microsoft.com/office/drawing/2014/main" id="{E234C627-DB5F-46E4-92FB-DA29D0C2B2B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61" name="กล่องข้อความ 1">
          <a:extLst>
            <a:ext uri="{FF2B5EF4-FFF2-40B4-BE49-F238E27FC236}">
              <a16:creationId xmlns:a16="http://schemas.microsoft.com/office/drawing/2014/main" id="{ED78CC10-D89C-4F0C-8EB8-B4AA0CE6CE3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62" name="กล่องข้อความ 1">
          <a:extLst>
            <a:ext uri="{FF2B5EF4-FFF2-40B4-BE49-F238E27FC236}">
              <a16:creationId xmlns:a16="http://schemas.microsoft.com/office/drawing/2014/main" id="{610029C7-3A57-46A7-911A-E2C1293E32E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63" name="กล่องข้อความ 1">
          <a:extLst>
            <a:ext uri="{FF2B5EF4-FFF2-40B4-BE49-F238E27FC236}">
              <a16:creationId xmlns:a16="http://schemas.microsoft.com/office/drawing/2014/main" id="{4BA89A35-4C6D-4EB1-A717-9B258B2F678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64" name="กล่องข้อความ 1">
          <a:extLst>
            <a:ext uri="{FF2B5EF4-FFF2-40B4-BE49-F238E27FC236}">
              <a16:creationId xmlns:a16="http://schemas.microsoft.com/office/drawing/2014/main" id="{5D0666E5-B628-44C2-B6A4-CEFBE5BE5F5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65" name="กล่องข้อความ 1">
          <a:extLst>
            <a:ext uri="{FF2B5EF4-FFF2-40B4-BE49-F238E27FC236}">
              <a16:creationId xmlns:a16="http://schemas.microsoft.com/office/drawing/2014/main" id="{AFBE9230-071C-46D1-9889-47E38B73930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66" name="กล่องข้อความ 1">
          <a:extLst>
            <a:ext uri="{FF2B5EF4-FFF2-40B4-BE49-F238E27FC236}">
              <a16:creationId xmlns:a16="http://schemas.microsoft.com/office/drawing/2014/main" id="{49276664-7D06-4FBA-AA02-ED0F21A8B71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67" name="กล่องข้อความ 1">
          <a:extLst>
            <a:ext uri="{FF2B5EF4-FFF2-40B4-BE49-F238E27FC236}">
              <a16:creationId xmlns:a16="http://schemas.microsoft.com/office/drawing/2014/main" id="{C1DCAC93-7BD6-4E51-8DD7-E5A113193FD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68" name="กล่องข้อความ 1">
          <a:extLst>
            <a:ext uri="{FF2B5EF4-FFF2-40B4-BE49-F238E27FC236}">
              <a16:creationId xmlns:a16="http://schemas.microsoft.com/office/drawing/2014/main" id="{22E2AD0C-6DF1-4704-B74E-6CDF9A5A777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69" name="กล่องข้อความ 1">
          <a:extLst>
            <a:ext uri="{FF2B5EF4-FFF2-40B4-BE49-F238E27FC236}">
              <a16:creationId xmlns:a16="http://schemas.microsoft.com/office/drawing/2014/main" id="{03BEBBA4-E48A-4EFD-BD20-E5E262DE02A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70" name="กล่องข้อความ 1">
          <a:extLst>
            <a:ext uri="{FF2B5EF4-FFF2-40B4-BE49-F238E27FC236}">
              <a16:creationId xmlns:a16="http://schemas.microsoft.com/office/drawing/2014/main" id="{2A861C16-CDB1-4561-BD84-C9F95C06FF0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71" name="กล่องข้อความ 1">
          <a:extLst>
            <a:ext uri="{FF2B5EF4-FFF2-40B4-BE49-F238E27FC236}">
              <a16:creationId xmlns:a16="http://schemas.microsoft.com/office/drawing/2014/main" id="{4E8CD593-4DE1-4EBD-9E28-A18EC155294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72" name="กล่องข้อความ 1">
          <a:extLst>
            <a:ext uri="{FF2B5EF4-FFF2-40B4-BE49-F238E27FC236}">
              <a16:creationId xmlns:a16="http://schemas.microsoft.com/office/drawing/2014/main" id="{6C1E6CC7-EFAB-4695-9FBB-7F926DEDB56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73" name="กล่องข้อความ 1">
          <a:extLst>
            <a:ext uri="{FF2B5EF4-FFF2-40B4-BE49-F238E27FC236}">
              <a16:creationId xmlns:a16="http://schemas.microsoft.com/office/drawing/2014/main" id="{91D69030-59BB-4977-9A88-447CC57B7C1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74" name="กล่องข้อความ 1">
          <a:extLst>
            <a:ext uri="{FF2B5EF4-FFF2-40B4-BE49-F238E27FC236}">
              <a16:creationId xmlns:a16="http://schemas.microsoft.com/office/drawing/2014/main" id="{991880E5-FB06-4AA4-9514-2CDCF2BF6EE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75" name="กล่องข้อความ 1">
          <a:extLst>
            <a:ext uri="{FF2B5EF4-FFF2-40B4-BE49-F238E27FC236}">
              <a16:creationId xmlns:a16="http://schemas.microsoft.com/office/drawing/2014/main" id="{85DB2135-C3AB-4E9B-8F3D-A65E59E02F5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76" name="กล่องข้อความ 1">
          <a:extLst>
            <a:ext uri="{FF2B5EF4-FFF2-40B4-BE49-F238E27FC236}">
              <a16:creationId xmlns:a16="http://schemas.microsoft.com/office/drawing/2014/main" id="{9556A49C-0372-435D-B263-D1CD6C97985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77" name="กล่องข้อความ 1">
          <a:extLst>
            <a:ext uri="{FF2B5EF4-FFF2-40B4-BE49-F238E27FC236}">
              <a16:creationId xmlns:a16="http://schemas.microsoft.com/office/drawing/2014/main" id="{782F62EB-E3D0-4168-85BB-B38B92A5D5A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78" name="กล่องข้อความ 1">
          <a:extLst>
            <a:ext uri="{FF2B5EF4-FFF2-40B4-BE49-F238E27FC236}">
              <a16:creationId xmlns:a16="http://schemas.microsoft.com/office/drawing/2014/main" id="{150AF668-0532-4CA0-A381-08A9440C5B7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79" name="กล่องข้อความ 1">
          <a:extLst>
            <a:ext uri="{FF2B5EF4-FFF2-40B4-BE49-F238E27FC236}">
              <a16:creationId xmlns:a16="http://schemas.microsoft.com/office/drawing/2014/main" id="{CCC18EC1-FF2C-4584-A290-43C4D80F9F6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80" name="กล่องข้อความ 1">
          <a:extLst>
            <a:ext uri="{FF2B5EF4-FFF2-40B4-BE49-F238E27FC236}">
              <a16:creationId xmlns:a16="http://schemas.microsoft.com/office/drawing/2014/main" id="{709746E6-CE7B-4697-9130-4468C2403AD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81" name="กล่องข้อความ 1">
          <a:extLst>
            <a:ext uri="{FF2B5EF4-FFF2-40B4-BE49-F238E27FC236}">
              <a16:creationId xmlns:a16="http://schemas.microsoft.com/office/drawing/2014/main" id="{46B8DF94-D33E-4A8D-BA1F-C55FB2C4E2F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82" name="กล่องข้อความ 1">
          <a:extLst>
            <a:ext uri="{FF2B5EF4-FFF2-40B4-BE49-F238E27FC236}">
              <a16:creationId xmlns:a16="http://schemas.microsoft.com/office/drawing/2014/main" id="{DC8290E7-5000-41F1-BADF-85425041AE1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83" name="กล่องข้อความ 1">
          <a:extLst>
            <a:ext uri="{FF2B5EF4-FFF2-40B4-BE49-F238E27FC236}">
              <a16:creationId xmlns:a16="http://schemas.microsoft.com/office/drawing/2014/main" id="{25757475-A6C9-4089-BE61-A7EE4202AB3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84" name="กล่องข้อความ 1">
          <a:extLst>
            <a:ext uri="{FF2B5EF4-FFF2-40B4-BE49-F238E27FC236}">
              <a16:creationId xmlns:a16="http://schemas.microsoft.com/office/drawing/2014/main" id="{3C6E8955-152F-4043-B305-88CB51A2251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85" name="กล่องข้อความ 1">
          <a:extLst>
            <a:ext uri="{FF2B5EF4-FFF2-40B4-BE49-F238E27FC236}">
              <a16:creationId xmlns:a16="http://schemas.microsoft.com/office/drawing/2014/main" id="{0F0F5C5E-4BB6-4CC1-A49C-63F776F0056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86" name="กล่องข้อความ 1">
          <a:extLst>
            <a:ext uri="{FF2B5EF4-FFF2-40B4-BE49-F238E27FC236}">
              <a16:creationId xmlns:a16="http://schemas.microsoft.com/office/drawing/2014/main" id="{ECB9FA1F-A593-4FD1-9B9C-BBC82CE3DD9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87" name="กล่องข้อความ 1">
          <a:extLst>
            <a:ext uri="{FF2B5EF4-FFF2-40B4-BE49-F238E27FC236}">
              <a16:creationId xmlns:a16="http://schemas.microsoft.com/office/drawing/2014/main" id="{C99AFB69-8997-41B1-9BC8-4EB606C9B67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88" name="กล่องข้อความ 1">
          <a:extLst>
            <a:ext uri="{FF2B5EF4-FFF2-40B4-BE49-F238E27FC236}">
              <a16:creationId xmlns:a16="http://schemas.microsoft.com/office/drawing/2014/main" id="{F0ACC2CB-8425-4DCE-9D33-7DE6CA123A6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89" name="กล่องข้อความ 1">
          <a:extLst>
            <a:ext uri="{FF2B5EF4-FFF2-40B4-BE49-F238E27FC236}">
              <a16:creationId xmlns:a16="http://schemas.microsoft.com/office/drawing/2014/main" id="{7095213F-8CE8-4508-B853-5A215A5ADE3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90" name="กล่องข้อความ 1">
          <a:extLst>
            <a:ext uri="{FF2B5EF4-FFF2-40B4-BE49-F238E27FC236}">
              <a16:creationId xmlns:a16="http://schemas.microsoft.com/office/drawing/2014/main" id="{77199BD4-7F0C-41EE-BCC6-5172A11B1E1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91" name="กล่องข้อความ 1">
          <a:extLst>
            <a:ext uri="{FF2B5EF4-FFF2-40B4-BE49-F238E27FC236}">
              <a16:creationId xmlns:a16="http://schemas.microsoft.com/office/drawing/2014/main" id="{0CBE0447-A05D-4692-814B-B5D24AE5CE5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92" name="กล่องข้อความ 1">
          <a:extLst>
            <a:ext uri="{FF2B5EF4-FFF2-40B4-BE49-F238E27FC236}">
              <a16:creationId xmlns:a16="http://schemas.microsoft.com/office/drawing/2014/main" id="{DE8D7AE8-C142-43DF-8A18-83064F6DBC9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93" name="กล่องข้อความ 1">
          <a:extLst>
            <a:ext uri="{FF2B5EF4-FFF2-40B4-BE49-F238E27FC236}">
              <a16:creationId xmlns:a16="http://schemas.microsoft.com/office/drawing/2014/main" id="{4C6F3A0F-B3FC-4063-B192-B467439CCE4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94" name="กล่องข้อความ 1">
          <a:extLst>
            <a:ext uri="{FF2B5EF4-FFF2-40B4-BE49-F238E27FC236}">
              <a16:creationId xmlns:a16="http://schemas.microsoft.com/office/drawing/2014/main" id="{D4C05C8D-92F1-4736-B483-D6648C89E8D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95" name="กล่องข้อความ 1">
          <a:extLst>
            <a:ext uri="{FF2B5EF4-FFF2-40B4-BE49-F238E27FC236}">
              <a16:creationId xmlns:a16="http://schemas.microsoft.com/office/drawing/2014/main" id="{874B7CEC-6716-4BD4-A98D-3046B62BBD8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96" name="กล่องข้อความ 1">
          <a:extLst>
            <a:ext uri="{FF2B5EF4-FFF2-40B4-BE49-F238E27FC236}">
              <a16:creationId xmlns:a16="http://schemas.microsoft.com/office/drawing/2014/main" id="{A80218F3-60D0-45E0-86A1-EF238B8820A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97" name="กล่องข้อความ 1">
          <a:extLst>
            <a:ext uri="{FF2B5EF4-FFF2-40B4-BE49-F238E27FC236}">
              <a16:creationId xmlns:a16="http://schemas.microsoft.com/office/drawing/2014/main" id="{BED799B4-FAA7-495B-BA12-4D7DC68A5A0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98" name="กล่องข้อความ 1">
          <a:extLst>
            <a:ext uri="{FF2B5EF4-FFF2-40B4-BE49-F238E27FC236}">
              <a16:creationId xmlns:a16="http://schemas.microsoft.com/office/drawing/2014/main" id="{179EB646-5542-4EE5-8F02-14DCB73AE88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299" name="กล่องข้อความ 1">
          <a:extLst>
            <a:ext uri="{FF2B5EF4-FFF2-40B4-BE49-F238E27FC236}">
              <a16:creationId xmlns:a16="http://schemas.microsoft.com/office/drawing/2014/main" id="{C2708797-6012-4F75-A966-3DE3149C52B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00" name="กล่องข้อความ 1">
          <a:extLst>
            <a:ext uri="{FF2B5EF4-FFF2-40B4-BE49-F238E27FC236}">
              <a16:creationId xmlns:a16="http://schemas.microsoft.com/office/drawing/2014/main" id="{B64F8A1E-BBA9-4469-8C23-F0F35CE0030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01" name="กล่องข้อความ 1">
          <a:extLst>
            <a:ext uri="{FF2B5EF4-FFF2-40B4-BE49-F238E27FC236}">
              <a16:creationId xmlns:a16="http://schemas.microsoft.com/office/drawing/2014/main" id="{CDAE5732-56FD-4353-B060-1551E04F11C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02" name="กล่องข้อความ 1">
          <a:extLst>
            <a:ext uri="{FF2B5EF4-FFF2-40B4-BE49-F238E27FC236}">
              <a16:creationId xmlns:a16="http://schemas.microsoft.com/office/drawing/2014/main" id="{5C0DE8F6-EAC2-4FE0-9C64-E7129895098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03" name="กล่องข้อความ 1">
          <a:extLst>
            <a:ext uri="{FF2B5EF4-FFF2-40B4-BE49-F238E27FC236}">
              <a16:creationId xmlns:a16="http://schemas.microsoft.com/office/drawing/2014/main" id="{B80DECBC-BE46-41E5-A35A-065764D6D1D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04" name="กล่องข้อความ 1">
          <a:extLst>
            <a:ext uri="{FF2B5EF4-FFF2-40B4-BE49-F238E27FC236}">
              <a16:creationId xmlns:a16="http://schemas.microsoft.com/office/drawing/2014/main" id="{9A49A41E-3078-4FC6-B463-76B6B5711B2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05" name="กล่องข้อความ 1">
          <a:extLst>
            <a:ext uri="{FF2B5EF4-FFF2-40B4-BE49-F238E27FC236}">
              <a16:creationId xmlns:a16="http://schemas.microsoft.com/office/drawing/2014/main" id="{373FDBD4-02C5-4F9E-90E5-710BD0DAF9B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06" name="กล่องข้อความ 1">
          <a:extLst>
            <a:ext uri="{FF2B5EF4-FFF2-40B4-BE49-F238E27FC236}">
              <a16:creationId xmlns:a16="http://schemas.microsoft.com/office/drawing/2014/main" id="{D983B410-8245-4581-91D7-04D5F114D9C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07" name="กล่องข้อความ 1">
          <a:extLst>
            <a:ext uri="{FF2B5EF4-FFF2-40B4-BE49-F238E27FC236}">
              <a16:creationId xmlns:a16="http://schemas.microsoft.com/office/drawing/2014/main" id="{5748C997-E8D8-480C-B7DC-26A4F5593D5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08" name="กล่องข้อความ 1">
          <a:extLst>
            <a:ext uri="{FF2B5EF4-FFF2-40B4-BE49-F238E27FC236}">
              <a16:creationId xmlns:a16="http://schemas.microsoft.com/office/drawing/2014/main" id="{9D366DED-1E4D-4EC4-9779-9613A00C7BA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09" name="กล่องข้อความ 1">
          <a:extLst>
            <a:ext uri="{FF2B5EF4-FFF2-40B4-BE49-F238E27FC236}">
              <a16:creationId xmlns:a16="http://schemas.microsoft.com/office/drawing/2014/main" id="{4AE71543-097C-4F94-8CEF-0972AFDDA92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10" name="กล่องข้อความ 1">
          <a:extLst>
            <a:ext uri="{FF2B5EF4-FFF2-40B4-BE49-F238E27FC236}">
              <a16:creationId xmlns:a16="http://schemas.microsoft.com/office/drawing/2014/main" id="{6F48BDDF-142F-41B8-9AA0-271B7953F1C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11" name="กล่องข้อความ 1">
          <a:extLst>
            <a:ext uri="{FF2B5EF4-FFF2-40B4-BE49-F238E27FC236}">
              <a16:creationId xmlns:a16="http://schemas.microsoft.com/office/drawing/2014/main" id="{D1088F1A-6634-419C-9688-3990A29FC0C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12" name="กล่องข้อความ 1">
          <a:extLst>
            <a:ext uri="{FF2B5EF4-FFF2-40B4-BE49-F238E27FC236}">
              <a16:creationId xmlns:a16="http://schemas.microsoft.com/office/drawing/2014/main" id="{B43345DE-F083-4DBC-8DB0-D5C17710913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13" name="กล่องข้อความ 1">
          <a:extLst>
            <a:ext uri="{FF2B5EF4-FFF2-40B4-BE49-F238E27FC236}">
              <a16:creationId xmlns:a16="http://schemas.microsoft.com/office/drawing/2014/main" id="{7656C6AC-8854-4448-99F8-2241C1E80B4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14" name="กล่องข้อความ 1">
          <a:extLst>
            <a:ext uri="{FF2B5EF4-FFF2-40B4-BE49-F238E27FC236}">
              <a16:creationId xmlns:a16="http://schemas.microsoft.com/office/drawing/2014/main" id="{9AF6D31B-FED3-4946-A7F9-B97186E997A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15" name="กล่องข้อความ 1">
          <a:extLst>
            <a:ext uri="{FF2B5EF4-FFF2-40B4-BE49-F238E27FC236}">
              <a16:creationId xmlns:a16="http://schemas.microsoft.com/office/drawing/2014/main" id="{FA433D5C-8191-49D4-AB63-E4B3E5CB58E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16" name="กล่องข้อความ 1">
          <a:extLst>
            <a:ext uri="{FF2B5EF4-FFF2-40B4-BE49-F238E27FC236}">
              <a16:creationId xmlns:a16="http://schemas.microsoft.com/office/drawing/2014/main" id="{06937C29-5DA5-451B-9D11-E073BFF85D6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17" name="กล่องข้อความ 1">
          <a:extLst>
            <a:ext uri="{FF2B5EF4-FFF2-40B4-BE49-F238E27FC236}">
              <a16:creationId xmlns:a16="http://schemas.microsoft.com/office/drawing/2014/main" id="{D611A606-B71A-4C73-A5C3-F1D37AEF5DD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18" name="กล่องข้อความ 1">
          <a:extLst>
            <a:ext uri="{FF2B5EF4-FFF2-40B4-BE49-F238E27FC236}">
              <a16:creationId xmlns:a16="http://schemas.microsoft.com/office/drawing/2014/main" id="{BC8C9B0D-E91B-4AFC-A8C9-E3EC01C2A51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19" name="กล่องข้อความ 1">
          <a:extLst>
            <a:ext uri="{FF2B5EF4-FFF2-40B4-BE49-F238E27FC236}">
              <a16:creationId xmlns:a16="http://schemas.microsoft.com/office/drawing/2014/main" id="{662526FB-7B5C-48F4-BEDA-A0BD55AC628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20" name="กล่องข้อความ 1">
          <a:extLst>
            <a:ext uri="{FF2B5EF4-FFF2-40B4-BE49-F238E27FC236}">
              <a16:creationId xmlns:a16="http://schemas.microsoft.com/office/drawing/2014/main" id="{C63E13AA-9B47-4D5D-B54E-953BCADAE64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21" name="กล่องข้อความ 1">
          <a:extLst>
            <a:ext uri="{FF2B5EF4-FFF2-40B4-BE49-F238E27FC236}">
              <a16:creationId xmlns:a16="http://schemas.microsoft.com/office/drawing/2014/main" id="{A7936320-002B-4FA4-AC37-53E6EDB8D2F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22" name="กล่องข้อความ 1">
          <a:extLst>
            <a:ext uri="{FF2B5EF4-FFF2-40B4-BE49-F238E27FC236}">
              <a16:creationId xmlns:a16="http://schemas.microsoft.com/office/drawing/2014/main" id="{74C802F6-449F-476E-B909-D725DDEBA62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23" name="กล่องข้อความ 1">
          <a:extLst>
            <a:ext uri="{FF2B5EF4-FFF2-40B4-BE49-F238E27FC236}">
              <a16:creationId xmlns:a16="http://schemas.microsoft.com/office/drawing/2014/main" id="{470A2487-5ADF-4043-9836-1B6494FB0A3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24" name="กล่องข้อความ 1">
          <a:extLst>
            <a:ext uri="{FF2B5EF4-FFF2-40B4-BE49-F238E27FC236}">
              <a16:creationId xmlns:a16="http://schemas.microsoft.com/office/drawing/2014/main" id="{0BD961DE-7A05-4C8A-A101-8875CA48AEF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25" name="กล่องข้อความ 1">
          <a:extLst>
            <a:ext uri="{FF2B5EF4-FFF2-40B4-BE49-F238E27FC236}">
              <a16:creationId xmlns:a16="http://schemas.microsoft.com/office/drawing/2014/main" id="{7E8A6D05-10F4-47A3-A464-5F77D4AC57E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26" name="กล่องข้อความ 1">
          <a:extLst>
            <a:ext uri="{FF2B5EF4-FFF2-40B4-BE49-F238E27FC236}">
              <a16:creationId xmlns:a16="http://schemas.microsoft.com/office/drawing/2014/main" id="{81264D88-D5D8-45C4-B6A5-77C1E89796B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27" name="กล่องข้อความ 1">
          <a:extLst>
            <a:ext uri="{FF2B5EF4-FFF2-40B4-BE49-F238E27FC236}">
              <a16:creationId xmlns:a16="http://schemas.microsoft.com/office/drawing/2014/main" id="{A9FF810B-A903-449B-A48D-0EB2C97C816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28" name="กล่องข้อความ 1">
          <a:extLst>
            <a:ext uri="{FF2B5EF4-FFF2-40B4-BE49-F238E27FC236}">
              <a16:creationId xmlns:a16="http://schemas.microsoft.com/office/drawing/2014/main" id="{B23482F5-66F8-49B2-AADC-03866DBFE03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29" name="กล่องข้อความ 1">
          <a:extLst>
            <a:ext uri="{FF2B5EF4-FFF2-40B4-BE49-F238E27FC236}">
              <a16:creationId xmlns:a16="http://schemas.microsoft.com/office/drawing/2014/main" id="{4EA1C3DC-293B-48EB-92B2-DBD6BD32FF4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30" name="กล่องข้อความ 1">
          <a:extLst>
            <a:ext uri="{FF2B5EF4-FFF2-40B4-BE49-F238E27FC236}">
              <a16:creationId xmlns:a16="http://schemas.microsoft.com/office/drawing/2014/main" id="{ADB44A63-9256-4DE1-B4DA-AB9F69957AB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31" name="กล่องข้อความ 1">
          <a:extLst>
            <a:ext uri="{FF2B5EF4-FFF2-40B4-BE49-F238E27FC236}">
              <a16:creationId xmlns:a16="http://schemas.microsoft.com/office/drawing/2014/main" id="{94C9EC8E-A1BC-4CB9-951B-DD1FB366131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32" name="กล่องข้อความ 1">
          <a:extLst>
            <a:ext uri="{FF2B5EF4-FFF2-40B4-BE49-F238E27FC236}">
              <a16:creationId xmlns:a16="http://schemas.microsoft.com/office/drawing/2014/main" id="{EBA8A9EC-B1B9-4369-ADAA-4B6ADC96606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33" name="กล่องข้อความ 1">
          <a:extLst>
            <a:ext uri="{FF2B5EF4-FFF2-40B4-BE49-F238E27FC236}">
              <a16:creationId xmlns:a16="http://schemas.microsoft.com/office/drawing/2014/main" id="{DDD8B937-03FC-4958-8ED4-71BCFE800C2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34" name="กล่องข้อความ 1">
          <a:extLst>
            <a:ext uri="{FF2B5EF4-FFF2-40B4-BE49-F238E27FC236}">
              <a16:creationId xmlns:a16="http://schemas.microsoft.com/office/drawing/2014/main" id="{F95DFD78-F8AD-46E6-B0F6-1BE3988F525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35" name="กล่องข้อความ 1">
          <a:extLst>
            <a:ext uri="{FF2B5EF4-FFF2-40B4-BE49-F238E27FC236}">
              <a16:creationId xmlns:a16="http://schemas.microsoft.com/office/drawing/2014/main" id="{1963C077-06A5-4326-94F2-24492B7B54A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36" name="กล่องข้อความ 1">
          <a:extLst>
            <a:ext uri="{FF2B5EF4-FFF2-40B4-BE49-F238E27FC236}">
              <a16:creationId xmlns:a16="http://schemas.microsoft.com/office/drawing/2014/main" id="{B5CF09A2-EDC1-45DF-8DCB-0677BA8FFFB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37" name="กล่องข้อความ 1">
          <a:extLst>
            <a:ext uri="{FF2B5EF4-FFF2-40B4-BE49-F238E27FC236}">
              <a16:creationId xmlns:a16="http://schemas.microsoft.com/office/drawing/2014/main" id="{BD7A41D4-1479-473B-9F0B-72EFD6C1FFA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38" name="กล่องข้อความ 1">
          <a:extLst>
            <a:ext uri="{FF2B5EF4-FFF2-40B4-BE49-F238E27FC236}">
              <a16:creationId xmlns:a16="http://schemas.microsoft.com/office/drawing/2014/main" id="{7085B51B-16B4-40A3-9D32-9D1920C15CC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39" name="กล่องข้อความ 1">
          <a:extLst>
            <a:ext uri="{FF2B5EF4-FFF2-40B4-BE49-F238E27FC236}">
              <a16:creationId xmlns:a16="http://schemas.microsoft.com/office/drawing/2014/main" id="{562C2FB8-D576-4F0E-86FB-8C4A1655906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40" name="กล่องข้อความ 1">
          <a:extLst>
            <a:ext uri="{FF2B5EF4-FFF2-40B4-BE49-F238E27FC236}">
              <a16:creationId xmlns:a16="http://schemas.microsoft.com/office/drawing/2014/main" id="{B9E66D95-3F29-416F-B001-3F836BAFBC9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41" name="กล่องข้อความ 1">
          <a:extLst>
            <a:ext uri="{FF2B5EF4-FFF2-40B4-BE49-F238E27FC236}">
              <a16:creationId xmlns:a16="http://schemas.microsoft.com/office/drawing/2014/main" id="{1412AB6E-1AA4-4529-9BE4-268472FEBBC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42" name="กล่องข้อความ 1">
          <a:extLst>
            <a:ext uri="{FF2B5EF4-FFF2-40B4-BE49-F238E27FC236}">
              <a16:creationId xmlns:a16="http://schemas.microsoft.com/office/drawing/2014/main" id="{FF76122D-EE03-42A1-9229-97F1F70B55D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43" name="กล่องข้อความ 1">
          <a:extLst>
            <a:ext uri="{FF2B5EF4-FFF2-40B4-BE49-F238E27FC236}">
              <a16:creationId xmlns:a16="http://schemas.microsoft.com/office/drawing/2014/main" id="{2F78420C-3CC6-40EE-B61D-A3A72E61932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44" name="กล่องข้อความ 1">
          <a:extLst>
            <a:ext uri="{FF2B5EF4-FFF2-40B4-BE49-F238E27FC236}">
              <a16:creationId xmlns:a16="http://schemas.microsoft.com/office/drawing/2014/main" id="{298267C7-A665-4821-AD84-AAFD89E5D1F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45" name="กล่องข้อความ 1">
          <a:extLst>
            <a:ext uri="{FF2B5EF4-FFF2-40B4-BE49-F238E27FC236}">
              <a16:creationId xmlns:a16="http://schemas.microsoft.com/office/drawing/2014/main" id="{FB2BA281-9FDD-48E7-BDA4-57805448E2C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46" name="กล่องข้อความ 1">
          <a:extLst>
            <a:ext uri="{FF2B5EF4-FFF2-40B4-BE49-F238E27FC236}">
              <a16:creationId xmlns:a16="http://schemas.microsoft.com/office/drawing/2014/main" id="{98A13C2B-7DE6-4F57-BFE5-864A91FCE1F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47" name="กล่องข้อความ 1">
          <a:extLst>
            <a:ext uri="{FF2B5EF4-FFF2-40B4-BE49-F238E27FC236}">
              <a16:creationId xmlns:a16="http://schemas.microsoft.com/office/drawing/2014/main" id="{CD22D6CE-D490-4240-BF43-D940B26EDA4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48" name="กล่องข้อความ 1">
          <a:extLst>
            <a:ext uri="{FF2B5EF4-FFF2-40B4-BE49-F238E27FC236}">
              <a16:creationId xmlns:a16="http://schemas.microsoft.com/office/drawing/2014/main" id="{879D795D-9288-4A2A-93FD-9AE5D87952D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49" name="กล่องข้อความ 1">
          <a:extLst>
            <a:ext uri="{FF2B5EF4-FFF2-40B4-BE49-F238E27FC236}">
              <a16:creationId xmlns:a16="http://schemas.microsoft.com/office/drawing/2014/main" id="{6A1CFC1D-3FF8-4D97-B7B8-13F683C9C52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50" name="กล่องข้อความ 1">
          <a:extLst>
            <a:ext uri="{FF2B5EF4-FFF2-40B4-BE49-F238E27FC236}">
              <a16:creationId xmlns:a16="http://schemas.microsoft.com/office/drawing/2014/main" id="{499657CB-A905-45F1-B88B-13EC5541868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51" name="กล่องข้อความ 1">
          <a:extLst>
            <a:ext uri="{FF2B5EF4-FFF2-40B4-BE49-F238E27FC236}">
              <a16:creationId xmlns:a16="http://schemas.microsoft.com/office/drawing/2014/main" id="{278043EB-1F18-4E66-8A0F-F7A1BEDF506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52" name="กล่องข้อความ 1">
          <a:extLst>
            <a:ext uri="{FF2B5EF4-FFF2-40B4-BE49-F238E27FC236}">
              <a16:creationId xmlns:a16="http://schemas.microsoft.com/office/drawing/2014/main" id="{842A4CA9-7322-4682-A591-F1D4671BB28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53" name="กล่องข้อความ 1">
          <a:extLst>
            <a:ext uri="{FF2B5EF4-FFF2-40B4-BE49-F238E27FC236}">
              <a16:creationId xmlns:a16="http://schemas.microsoft.com/office/drawing/2014/main" id="{6A957438-7863-4934-AABE-F029DEAA9EC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54" name="กล่องข้อความ 1">
          <a:extLst>
            <a:ext uri="{FF2B5EF4-FFF2-40B4-BE49-F238E27FC236}">
              <a16:creationId xmlns:a16="http://schemas.microsoft.com/office/drawing/2014/main" id="{48311B4A-71EB-4F59-BE53-CCD6AAB0533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55" name="กล่องข้อความ 1">
          <a:extLst>
            <a:ext uri="{FF2B5EF4-FFF2-40B4-BE49-F238E27FC236}">
              <a16:creationId xmlns:a16="http://schemas.microsoft.com/office/drawing/2014/main" id="{CECDB8C3-3351-45A2-BDE3-A5822C70594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56" name="กล่องข้อความ 1">
          <a:extLst>
            <a:ext uri="{FF2B5EF4-FFF2-40B4-BE49-F238E27FC236}">
              <a16:creationId xmlns:a16="http://schemas.microsoft.com/office/drawing/2014/main" id="{2C8A367C-E700-4816-B9D5-A55FDF64728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57" name="กล่องข้อความ 1">
          <a:extLst>
            <a:ext uri="{FF2B5EF4-FFF2-40B4-BE49-F238E27FC236}">
              <a16:creationId xmlns:a16="http://schemas.microsoft.com/office/drawing/2014/main" id="{CC5A3369-BE08-4677-AF76-04457C973E6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58" name="กล่องข้อความ 1">
          <a:extLst>
            <a:ext uri="{FF2B5EF4-FFF2-40B4-BE49-F238E27FC236}">
              <a16:creationId xmlns:a16="http://schemas.microsoft.com/office/drawing/2014/main" id="{4B393B54-FD67-4D6F-839A-E54B0C065F3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59" name="กล่องข้อความ 1">
          <a:extLst>
            <a:ext uri="{FF2B5EF4-FFF2-40B4-BE49-F238E27FC236}">
              <a16:creationId xmlns:a16="http://schemas.microsoft.com/office/drawing/2014/main" id="{45DAECC6-C209-46B7-888C-84E62839E13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60" name="กล่องข้อความ 1">
          <a:extLst>
            <a:ext uri="{FF2B5EF4-FFF2-40B4-BE49-F238E27FC236}">
              <a16:creationId xmlns:a16="http://schemas.microsoft.com/office/drawing/2014/main" id="{86FA0729-ED4D-48C6-B6AC-AEC21C9F852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61" name="กล่องข้อความ 1">
          <a:extLst>
            <a:ext uri="{FF2B5EF4-FFF2-40B4-BE49-F238E27FC236}">
              <a16:creationId xmlns:a16="http://schemas.microsoft.com/office/drawing/2014/main" id="{3CE3C825-ECAC-4C9C-B9EC-89915E948BE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62" name="กล่องข้อความ 1">
          <a:extLst>
            <a:ext uri="{FF2B5EF4-FFF2-40B4-BE49-F238E27FC236}">
              <a16:creationId xmlns:a16="http://schemas.microsoft.com/office/drawing/2014/main" id="{11BC6214-BC5A-4ACB-B38F-1884D2564E7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63" name="กล่องข้อความ 1">
          <a:extLst>
            <a:ext uri="{FF2B5EF4-FFF2-40B4-BE49-F238E27FC236}">
              <a16:creationId xmlns:a16="http://schemas.microsoft.com/office/drawing/2014/main" id="{5B1E9DC5-BFD7-4A1E-885F-62553DE4658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64" name="กล่องข้อความ 1">
          <a:extLst>
            <a:ext uri="{FF2B5EF4-FFF2-40B4-BE49-F238E27FC236}">
              <a16:creationId xmlns:a16="http://schemas.microsoft.com/office/drawing/2014/main" id="{6C13CF27-63FE-41F9-AE4E-15F8C6BAA96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65" name="กล่องข้อความ 1">
          <a:extLst>
            <a:ext uri="{FF2B5EF4-FFF2-40B4-BE49-F238E27FC236}">
              <a16:creationId xmlns:a16="http://schemas.microsoft.com/office/drawing/2014/main" id="{F33E212D-9B5F-4383-B877-66056018CE1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66" name="กล่องข้อความ 1">
          <a:extLst>
            <a:ext uri="{FF2B5EF4-FFF2-40B4-BE49-F238E27FC236}">
              <a16:creationId xmlns:a16="http://schemas.microsoft.com/office/drawing/2014/main" id="{55658ABF-9B63-4CB6-8CCB-CD0F3692919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67" name="กล่องข้อความ 1">
          <a:extLst>
            <a:ext uri="{FF2B5EF4-FFF2-40B4-BE49-F238E27FC236}">
              <a16:creationId xmlns:a16="http://schemas.microsoft.com/office/drawing/2014/main" id="{98CB676F-19C0-4083-B46A-5502CE7AF4B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68" name="กล่องข้อความ 1">
          <a:extLst>
            <a:ext uri="{FF2B5EF4-FFF2-40B4-BE49-F238E27FC236}">
              <a16:creationId xmlns:a16="http://schemas.microsoft.com/office/drawing/2014/main" id="{DE6B4A9E-1050-4848-A406-0A1C02F031E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69" name="กล่องข้อความ 1">
          <a:extLst>
            <a:ext uri="{FF2B5EF4-FFF2-40B4-BE49-F238E27FC236}">
              <a16:creationId xmlns:a16="http://schemas.microsoft.com/office/drawing/2014/main" id="{2DE1DB33-AC6F-48C5-8444-09B75DA9F37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70" name="กล่องข้อความ 1">
          <a:extLst>
            <a:ext uri="{FF2B5EF4-FFF2-40B4-BE49-F238E27FC236}">
              <a16:creationId xmlns:a16="http://schemas.microsoft.com/office/drawing/2014/main" id="{7FD5BD1C-06B0-41B0-A4A5-9A85D46D25A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71" name="กล่องข้อความ 1">
          <a:extLst>
            <a:ext uri="{FF2B5EF4-FFF2-40B4-BE49-F238E27FC236}">
              <a16:creationId xmlns:a16="http://schemas.microsoft.com/office/drawing/2014/main" id="{2E9A9B5D-6AA9-4968-AEE4-A1A50E307FB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72" name="กล่องข้อความ 1">
          <a:extLst>
            <a:ext uri="{FF2B5EF4-FFF2-40B4-BE49-F238E27FC236}">
              <a16:creationId xmlns:a16="http://schemas.microsoft.com/office/drawing/2014/main" id="{A9B04C8A-F80C-4E0F-B940-38A3F5A1AD5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73" name="กล่องข้อความ 1">
          <a:extLst>
            <a:ext uri="{FF2B5EF4-FFF2-40B4-BE49-F238E27FC236}">
              <a16:creationId xmlns:a16="http://schemas.microsoft.com/office/drawing/2014/main" id="{3CA736A6-E5F6-41C7-B010-1022429343E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74" name="กล่องข้อความ 1">
          <a:extLst>
            <a:ext uri="{FF2B5EF4-FFF2-40B4-BE49-F238E27FC236}">
              <a16:creationId xmlns:a16="http://schemas.microsoft.com/office/drawing/2014/main" id="{C96B0350-A1BB-4FE5-815D-040D05CBABB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75" name="กล่องข้อความ 1">
          <a:extLst>
            <a:ext uri="{FF2B5EF4-FFF2-40B4-BE49-F238E27FC236}">
              <a16:creationId xmlns:a16="http://schemas.microsoft.com/office/drawing/2014/main" id="{17307687-5FAB-4A35-9F06-F48B7541D07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76" name="กล่องข้อความ 1">
          <a:extLst>
            <a:ext uri="{FF2B5EF4-FFF2-40B4-BE49-F238E27FC236}">
              <a16:creationId xmlns:a16="http://schemas.microsoft.com/office/drawing/2014/main" id="{ABF02665-0975-481D-A085-3407D9BCDAF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77" name="กล่องข้อความ 1">
          <a:extLst>
            <a:ext uri="{FF2B5EF4-FFF2-40B4-BE49-F238E27FC236}">
              <a16:creationId xmlns:a16="http://schemas.microsoft.com/office/drawing/2014/main" id="{330E5040-7B2E-4B8A-BA7C-E154969F524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78" name="กล่องข้อความ 1">
          <a:extLst>
            <a:ext uri="{FF2B5EF4-FFF2-40B4-BE49-F238E27FC236}">
              <a16:creationId xmlns:a16="http://schemas.microsoft.com/office/drawing/2014/main" id="{E4B8E71F-F899-4468-96A6-EDD1E3F4345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79" name="กล่องข้อความ 1">
          <a:extLst>
            <a:ext uri="{FF2B5EF4-FFF2-40B4-BE49-F238E27FC236}">
              <a16:creationId xmlns:a16="http://schemas.microsoft.com/office/drawing/2014/main" id="{64AC1E0B-8BDE-468D-98A8-1E1555C1682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80" name="กล่องข้อความ 1">
          <a:extLst>
            <a:ext uri="{FF2B5EF4-FFF2-40B4-BE49-F238E27FC236}">
              <a16:creationId xmlns:a16="http://schemas.microsoft.com/office/drawing/2014/main" id="{87F18591-88BF-43B7-9BC5-BC057370E71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81" name="กล่องข้อความ 1">
          <a:extLst>
            <a:ext uri="{FF2B5EF4-FFF2-40B4-BE49-F238E27FC236}">
              <a16:creationId xmlns:a16="http://schemas.microsoft.com/office/drawing/2014/main" id="{00D35FF5-BDCB-4358-8588-EBF824C539D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82" name="กล่องข้อความ 1">
          <a:extLst>
            <a:ext uri="{FF2B5EF4-FFF2-40B4-BE49-F238E27FC236}">
              <a16:creationId xmlns:a16="http://schemas.microsoft.com/office/drawing/2014/main" id="{017BBF60-7E2C-40E4-9549-7952741E685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83" name="กล่องข้อความ 1">
          <a:extLst>
            <a:ext uri="{FF2B5EF4-FFF2-40B4-BE49-F238E27FC236}">
              <a16:creationId xmlns:a16="http://schemas.microsoft.com/office/drawing/2014/main" id="{B02C7CFE-DC59-4E1E-8728-64D7905D279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84" name="กล่องข้อความ 1">
          <a:extLst>
            <a:ext uri="{FF2B5EF4-FFF2-40B4-BE49-F238E27FC236}">
              <a16:creationId xmlns:a16="http://schemas.microsoft.com/office/drawing/2014/main" id="{53CF5A45-A20A-4C3B-9494-E03B666B46A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85" name="กล่องข้อความ 1">
          <a:extLst>
            <a:ext uri="{FF2B5EF4-FFF2-40B4-BE49-F238E27FC236}">
              <a16:creationId xmlns:a16="http://schemas.microsoft.com/office/drawing/2014/main" id="{8EA70D8F-191D-452D-BFE0-412214A5F53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86" name="กล่องข้อความ 1">
          <a:extLst>
            <a:ext uri="{FF2B5EF4-FFF2-40B4-BE49-F238E27FC236}">
              <a16:creationId xmlns:a16="http://schemas.microsoft.com/office/drawing/2014/main" id="{79CB782E-1D21-4460-9EB5-B2A15F9D94B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87" name="กล่องข้อความ 1">
          <a:extLst>
            <a:ext uri="{FF2B5EF4-FFF2-40B4-BE49-F238E27FC236}">
              <a16:creationId xmlns:a16="http://schemas.microsoft.com/office/drawing/2014/main" id="{CF33F778-FD2F-47BA-9EF6-50EA08DD297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88" name="กล่องข้อความ 1">
          <a:extLst>
            <a:ext uri="{FF2B5EF4-FFF2-40B4-BE49-F238E27FC236}">
              <a16:creationId xmlns:a16="http://schemas.microsoft.com/office/drawing/2014/main" id="{630F28D4-2CAA-45AB-B305-B935F84CF2D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89" name="กล่องข้อความ 1">
          <a:extLst>
            <a:ext uri="{FF2B5EF4-FFF2-40B4-BE49-F238E27FC236}">
              <a16:creationId xmlns:a16="http://schemas.microsoft.com/office/drawing/2014/main" id="{604C0699-D558-445F-BA85-0DE22D9CC04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90" name="กล่องข้อความ 1">
          <a:extLst>
            <a:ext uri="{FF2B5EF4-FFF2-40B4-BE49-F238E27FC236}">
              <a16:creationId xmlns:a16="http://schemas.microsoft.com/office/drawing/2014/main" id="{858C32CA-2CD3-4AFC-B95F-3621D4E0F00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91" name="กล่องข้อความ 1">
          <a:extLst>
            <a:ext uri="{FF2B5EF4-FFF2-40B4-BE49-F238E27FC236}">
              <a16:creationId xmlns:a16="http://schemas.microsoft.com/office/drawing/2014/main" id="{E39C8FBF-4CE6-4C91-BE87-A7AF6BB733A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92" name="กล่องข้อความ 1">
          <a:extLst>
            <a:ext uri="{FF2B5EF4-FFF2-40B4-BE49-F238E27FC236}">
              <a16:creationId xmlns:a16="http://schemas.microsoft.com/office/drawing/2014/main" id="{18DF2177-7E7D-48F7-9509-B9C22A2CF04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93" name="กล่องข้อความ 1">
          <a:extLst>
            <a:ext uri="{FF2B5EF4-FFF2-40B4-BE49-F238E27FC236}">
              <a16:creationId xmlns:a16="http://schemas.microsoft.com/office/drawing/2014/main" id="{991C7509-8E89-411D-A658-B85366949C0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94" name="กล่องข้อความ 1">
          <a:extLst>
            <a:ext uri="{FF2B5EF4-FFF2-40B4-BE49-F238E27FC236}">
              <a16:creationId xmlns:a16="http://schemas.microsoft.com/office/drawing/2014/main" id="{7CBC4929-4AD9-4DE1-BE80-5028F206EE5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95" name="กล่องข้อความ 1">
          <a:extLst>
            <a:ext uri="{FF2B5EF4-FFF2-40B4-BE49-F238E27FC236}">
              <a16:creationId xmlns:a16="http://schemas.microsoft.com/office/drawing/2014/main" id="{8B779F78-24F9-4CF1-B1D5-A6973C0E789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96" name="กล่องข้อความ 1">
          <a:extLst>
            <a:ext uri="{FF2B5EF4-FFF2-40B4-BE49-F238E27FC236}">
              <a16:creationId xmlns:a16="http://schemas.microsoft.com/office/drawing/2014/main" id="{A740A8D5-EB25-419C-8634-61BAD3C01B2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97" name="กล่องข้อความ 1">
          <a:extLst>
            <a:ext uri="{FF2B5EF4-FFF2-40B4-BE49-F238E27FC236}">
              <a16:creationId xmlns:a16="http://schemas.microsoft.com/office/drawing/2014/main" id="{1D3BA9E2-C8EB-4F1F-B531-A8DCB5496DC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98" name="กล่องข้อความ 1">
          <a:extLst>
            <a:ext uri="{FF2B5EF4-FFF2-40B4-BE49-F238E27FC236}">
              <a16:creationId xmlns:a16="http://schemas.microsoft.com/office/drawing/2014/main" id="{D63F5E36-C2B1-42D3-9EC0-DA6D1878CFC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399" name="กล่องข้อความ 1">
          <a:extLst>
            <a:ext uri="{FF2B5EF4-FFF2-40B4-BE49-F238E27FC236}">
              <a16:creationId xmlns:a16="http://schemas.microsoft.com/office/drawing/2014/main" id="{64B9787C-C943-47E7-9818-5E573B757AD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00" name="กล่องข้อความ 1">
          <a:extLst>
            <a:ext uri="{FF2B5EF4-FFF2-40B4-BE49-F238E27FC236}">
              <a16:creationId xmlns:a16="http://schemas.microsoft.com/office/drawing/2014/main" id="{914AC167-E7C8-4060-8CCE-64137ADC0CC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01" name="กล่องข้อความ 1">
          <a:extLst>
            <a:ext uri="{FF2B5EF4-FFF2-40B4-BE49-F238E27FC236}">
              <a16:creationId xmlns:a16="http://schemas.microsoft.com/office/drawing/2014/main" id="{C2FEBC2D-009A-4261-B805-D214BEEA779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02" name="กล่องข้อความ 1">
          <a:extLst>
            <a:ext uri="{FF2B5EF4-FFF2-40B4-BE49-F238E27FC236}">
              <a16:creationId xmlns:a16="http://schemas.microsoft.com/office/drawing/2014/main" id="{A9BF2987-BAC0-4E5A-BA0E-9E0CBF1DF21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03" name="กล่องข้อความ 1">
          <a:extLst>
            <a:ext uri="{FF2B5EF4-FFF2-40B4-BE49-F238E27FC236}">
              <a16:creationId xmlns:a16="http://schemas.microsoft.com/office/drawing/2014/main" id="{C34B9B54-371D-4B94-BFC7-2CA13B69313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04" name="กล่องข้อความ 1">
          <a:extLst>
            <a:ext uri="{FF2B5EF4-FFF2-40B4-BE49-F238E27FC236}">
              <a16:creationId xmlns:a16="http://schemas.microsoft.com/office/drawing/2014/main" id="{AFAAA19B-569A-4F09-B5A5-D59902F3709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05" name="กล่องข้อความ 1">
          <a:extLst>
            <a:ext uri="{FF2B5EF4-FFF2-40B4-BE49-F238E27FC236}">
              <a16:creationId xmlns:a16="http://schemas.microsoft.com/office/drawing/2014/main" id="{C52C2B99-433E-40E8-B893-224EA794076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06" name="กล่องข้อความ 1">
          <a:extLst>
            <a:ext uri="{FF2B5EF4-FFF2-40B4-BE49-F238E27FC236}">
              <a16:creationId xmlns:a16="http://schemas.microsoft.com/office/drawing/2014/main" id="{F9EBC51A-401D-4AFE-9E0F-15C70E4E7A6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07" name="กล่องข้อความ 1">
          <a:extLst>
            <a:ext uri="{FF2B5EF4-FFF2-40B4-BE49-F238E27FC236}">
              <a16:creationId xmlns:a16="http://schemas.microsoft.com/office/drawing/2014/main" id="{A766C904-80D9-4C87-B916-883385DFC9F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08" name="กล่องข้อความ 1">
          <a:extLst>
            <a:ext uri="{FF2B5EF4-FFF2-40B4-BE49-F238E27FC236}">
              <a16:creationId xmlns:a16="http://schemas.microsoft.com/office/drawing/2014/main" id="{83980F01-5BB0-4D32-93CA-EB4FE684E46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09" name="กล่องข้อความ 1">
          <a:extLst>
            <a:ext uri="{FF2B5EF4-FFF2-40B4-BE49-F238E27FC236}">
              <a16:creationId xmlns:a16="http://schemas.microsoft.com/office/drawing/2014/main" id="{9E2431EB-629E-48F2-827C-5DB5CC7FA38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10" name="กล่องข้อความ 1">
          <a:extLst>
            <a:ext uri="{FF2B5EF4-FFF2-40B4-BE49-F238E27FC236}">
              <a16:creationId xmlns:a16="http://schemas.microsoft.com/office/drawing/2014/main" id="{14294073-54DF-4777-823B-BB1DCB9AD04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11" name="กล่องข้อความ 1">
          <a:extLst>
            <a:ext uri="{FF2B5EF4-FFF2-40B4-BE49-F238E27FC236}">
              <a16:creationId xmlns:a16="http://schemas.microsoft.com/office/drawing/2014/main" id="{6BC3E6F1-F0C3-4F8B-ACF7-E411D11718D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12" name="กล่องข้อความ 1">
          <a:extLst>
            <a:ext uri="{FF2B5EF4-FFF2-40B4-BE49-F238E27FC236}">
              <a16:creationId xmlns:a16="http://schemas.microsoft.com/office/drawing/2014/main" id="{980A61E3-DD0E-4F84-A5B0-5AB31529447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13" name="กล่องข้อความ 1">
          <a:extLst>
            <a:ext uri="{FF2B5EF4-FFF2-40B4-BE49-F238E27FC236}">
              <a16:creationId xmlns:a16="http://schemas.microsoft.com/office/drawing/2014/main" id="{65E8DE2E-C2AF-4E4D-B2ED-C74B9D3DDEF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14" name="กล่องข้อความ 1">
          <a:extLst>
            <a:ext uri="{FF2B5EF4-FFF2-40B4-BE49-F238E27FC236}">
              <a16:creationId xmlns:a16="http://schemas.microsoft.com/office/drawing/2014/main" id="{85F608FA-357C-4FF4-83A4-A7FACDBD2C4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15" name="กล่องข้อความ 1">
          <a:extLst>
            <a:ext uri="{FF2B5EF4-FFF2-40B4-BE49-F238E27FC236}">
              <a16:creationId xmlns:a16="http://schemas.microsoft.com/office/drawing/2014/main" id="{C4338C77-09DB-4705-BF29-E1FFB8559A4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16" name="กล่องข้อความ 1">
          <a:extLst>
            <a:ext uri="{FF2B5EF4-FFF2-40B4-BE49-F238E27FC236}">
              <a16:creationId xmlns:a16="http://schemas.microsoft.com/office/drawing/2014/main" id="{E49F1CA9-E759-48AF-ACC0-AEC60237F71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17" name="กล่องข้อความ 1">
          <a:extLst>
            <a:ext uri="{FF2B5EF4-FFF2-40B4-BE49-F238E27FC236}">
              <a16:creationId xmlns:a16="http://schemas.microsoft.com/office/drawing/2014/main" id="{B1AB20D9-9456-43DF-A63A-04A4A75256F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18" name="กล่องข้อความ 1">
          <a:extLst>
            <a:ext uri="{FF2B5EF4-FFF2-40B4-BE49-F238E27FC236}">
              <a16:creationId xmlns:a16="http://schemas.microsoft.com/office/drawing/2014/main" id="{821FE027-BC18-4A72-A185-CD9CA0EE89E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19" name="กล่องข้อความ 1">
          <a:extLst>
            <a:ext uri="{FF2B5EF4-FFF2-40B4-BE49-F238E27FC236}">
              <a16:creationId xmlns:a16="http://schemas.microsoft.com/office/drawing/2014/main" id="{0D1CDC52-11F6-4E20-BA03-021AF4EA4D4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20" name="กล่องข้อความ 1">
          <a:extLst>
            <a:ext uri="{FF2B5EF4-FFF2-40B4-BE49-F238E27FC236}">
              <a16:creationId xmlns:a16="http://schemas.microsoft.com/office/drawing/2014/main" id="{6C7DB34B-D28A-4B1D-B6D9-894C80138D8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21" name="กล่องข้อความ 1">
          <a:extLst>
            <a:ext uri="{FF2B5EF4-FFF2-40B4-BE49-F238E27FC236}">
              <a16:creationId xmlns:a16="http://schemas.microsoft.com/office/drawing/2014/main" id="{3925A5AE-C13B-459D-858B-A2FC851A3E6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22" name="กล่องข้อความ 1">
          <a:extLst>
            <a:ext uri="{FF2B5EF4-FFF2-40B4-BE49-F238E27FC236}">
              <a16:creationId xmlns:a16="http://schemas.microsoft.com/office/drawing/2014/main" id="{A4458DA6-CA7A-4AC9-A1FA-01E9EB03009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23" name="กล่องข้อความ 1">
          <a:extLst>
            <a:ext uri="{FF2B5EF4-FFF2-40B4-BE49-F238E27FC236}">
              <a16:creationId xmlns:a16="http://schemas.microsoft.com/office/drawing/2014/main" id="{86402D66-16A9-4ED2-8FCC-EE4A214BAD1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24" name="กล่องข้อความ 1">
          <a:extLst>
            <a:ext uri="{FF2B5EF4-FFF2-40B4-BE49-F238E27FC236}">
              <a16:creationId xmlns:a16="http://schemas.microsoft.com/office/drawing/2014/main" id="{4FC56C4A-A797-439A-929A-CFFC86C00E6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25" name="กล่องข้อความ 1">
          <a:extLst>
            <a:ext uri="{FF2B5EF4-FFF2-40B4-BE49-F238E27FC236}">
              <a16:creationId xmlns:a16="http://schemas.microsoft.com/office/drawing/2014/main" id="{D7C9FDAB-047C-4092-AD8E-A2EB6EC9728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26" name="กล่องข้อความ 1">
          <a:extLst>
            <a:ext uri="{FF2B5EF4-FFF2-40B4-BE49-F238E27FC236}">
              <a16:creationId xmlns:a16="http://schemas.microsoft.com/office/drawing/2014/main" id="{1045A843-29F4-4F31-8056-CFB559DB51B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27" name="กล่องข้อความ 1">
          <a:extLst>
            <a:ext uri="{FF2B5EF4-FFF2-40B4-BE49-F238E27FC236}">
              <a16:creationId xmlns:a16="http://schemas.microsoft.com/office/drawing/2014/main" id="{C3BF4699-9244-477F-B39D-6BECC78AC60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28" name="กล่องข้อความ 1">
          <a:extLst>
            <a:ext uri="{FF2B5EF4-FFF2-40B4-BE49-F238E27FC236}">
              <a16:creationId xmlns:a16="http://schemas.microsoft.com/office/drawing/2014/main" id="{BA44B31A-FF7C-4724-A071-FE3854322D6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29" name="กล่องข้อความ 1">
          <a:extLst>
            <a:ext uri="{FF2B5EF4-FFF2-40B4-BE49-F238E27FC236}">
              <a16:creationId xmlns:a16="http://schemas.microsoft.com/office/drawing/2014/main" id="{AF9E64E1-B15C-4D51-BD91-A29062B4E63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30" name="กล่องข้อความ 1">
          <a:extLst>
            <a:ext uri="{FF2B5EF4-FFF2-40B4-BE49-F238E27FC236}">
              <a16:creationId xmlns:a16="http://schemas.microsoft.com/office/drawing/2014/main" id="{D7A79237-86F2-4F4A-BB57-7E8FF6B1784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31" name="กล่องข้อความ 1">
          <a:extLst>
            <a:ext uri="{FF2B5EF4-FFF2-40B4-BE49-F238E27FC236}">
              <a16:creationId xmlns:a16="http://schemas.microsoft.com/office/drawing/2014/main" id="{77B5E87D-4DEC-483D-AC9D-BC90866534D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32" name="กล่องข้อความ 1">
          <a:extLst>
            <a:ext uri="{FF2B5EF4-FFF2-40B4-BE49-F238E27FC236}">
              <a16:creationId xmlns:a16="http://schemas.microsoft.com/office/drawing/2014/main" id="{0AFCC379-AB39-4BA2-AD1B-DB2979D0895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33" name="กล่องข้อความ 1">
          <a:extLst>
            <a:ext uri="{FF2B5EF4-FFF2-40B4-BE49-F238E27FC236}">
              <a16:creationId xmlns:a16="http://schemas.microsoft.com/office/drawing/2014/main" id="{A18AB776-1527-41B3-81FF-F61778A4B4B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34" name="กล่องข้อความ 1">
          <a:extLst>
            <a:ext uri="{FF2B5EF4-FFF2-40B4-BE49-F238E27FC236}">
              <a16:creationId xmlns:a16="http://schemas.microsoft.com/office/drawing/2014/main" id="{841433D3-59E6-41E8-8085-CE6DD998AB8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35" name="กล่องข้อความ 1">
          <a:extLst>
            <a:ext uri="{FF2B5EF4-FFF2-40B4-BE49-F238E27FC236}">
              <a16:creationId xmlns:a16="http://schemas.microsoft.com/office/drawing/2014/main" id="{E15EAFEE-4A52-470B-B182-D4C870050B9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36" name="กล่องข้อความ 1">
          <a:extLst>
            <a:ext uri="{FF2B5EF4-FFF2-40B4-BE49-F238E27FC236}">
              <a16:creationId xmlns:a16="http://schemas.microsoft.com/office/drawing/2014/main" id="{31D1EB8D-314D-4B12-8ADC-178BF8AF410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37" name="กล่องข้อความ 1">
          <a:extLst>
            <a:ext uri="{FF2B5EF4-FFF2-40B4-BE49-F238E27FC236}">
              <a16:creationId xmlns:a16="http://schemas.microsoft.com/office/drawing/2014/main" id="{9BFC1DC1-D771-4C52-B377-7AE596CC1D4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38" name="กล่องข้อความ 1">
          <a:extLst>
            <a:ext uri="{FF2B5EF4-FFF2-40B4-BE49-F238E27FC236}">
              <a16:creationId xmlns:a16="http://schemas.microsoft.com/office/drawing/2014/main" id="{3A1595D3-6E03-4B6F-B0F3-424DBA04151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39" name="กล่องข้อความ 1">
          <a:extLst>
            <a:ext uri="{FF2B5EF4-FFF2-40B4-BE49-F238E27FC236}">
              <a16:creationId xmlns:a16="http://schemas.microsoft.com/office/drawing/2014/main" id="{25A96F18-B5D5-498E-83C6-548515552CC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40" name="กล่องข้อความ 1">
          <a:extLst>
            <a:ext uri="{FF2B5EF4-FFF2-40B4-BE49-F238E27FC236}">
              <a16:creationId xmlns:a16="http://schemas.microsoft.com/office/drawing/2014/main" id="{CE8454C8-F50A-4BF3-B026-5342A195FD6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41" name="กล่องข้อความ 1">
          <a:extLst>
            <a:ext uri="{FF2B5EF4-FFF2-40B4-BE49-F238E27FC236}">
              <a16:creationId xmlns:a16="http://schemas.microsoft.com/office/drawing/2014/main" id="{F46FDAF4-64A9-42FE-BCFC-EDE0DA23975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42" name="กล่องข้อความ 1">
          <a:extLst>
            <a:ext uri="{FF2B5EF4-FFF2-40B4-BE49-F238E27FC236}">
              <a16:creationId xmlns:a16="http://schemas.microsoft.com/office/drawing/2014/main" id="{DCBBCD8F-B961-477D-B38A-890FB2C0019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43" name="กล่องข้อความ 1">
          <a:extLst>
            <a:ext uri="{FF2B5EF4-FFF2-40B4-BE49-F238E27FC236}">
              <a16:creationId xmlns:a16="http://schemas.microsoft.com/office/drawing/2014/main" id="{DE5015B0-AFCF-4AF7-8AD8-F996A845E1A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44" name="กล่องข้อความ 1">
          <a:extLst>
            <a:ext uri="{FF2B5EF4-FFF2-40B4-BE49-F238E27FC236}">
              <a16:creationId xmlns:a16="http://schemas.microsoft.com/office/drawing/2014/main" id="{F3BCB368-E103-46F5-896D-5E2104FA21A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45" name="กล่องข้อความ 1">
          <a:extLst>
            <a:ext uri="{FF2B5EF4-FFF2-40B4-BE49-F238E27FC236}">
              <a16:creationId xmlns:a16="http://schemas.microsoft.com/office/drawing/2014/main" id="{8DDF81AE-BB9C-4C7C-A8DA-2FE0ABC6AE0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46" name="กล่องข้อความ 1">
          <a:extLst>
            <a:ext uri="{FF2B5EF4-FFF2-40B4-BE49-F238E27FC236}">
              <a16:creationId xmlns:a16="http://schemas.microsoft.com/office/drawing/2014/main" id="{36FD873A-B34C-487E-B1AE-810C1159E5D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47" name="กล่องข้อความ 1">
          <a:extLst>
            <a:ext uri="{FF2B5EF4-FFF2-40B4-BE49-F238E27FC236}">
              <a16:creationId xmlns:a16="http://schemas.microsoft.com/office/drawing/2014/main" id="{7A591309-7466-460F-AD12-9CEC8C9D59D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48" name="กล่องข้อความ 1">
          <a:extLst>
            <a:ext uri="{FF2B5EF4-FFF2-40B4-BE49-F238E27FC236}">
              <a16:creationId xmlns:a16="http://schemas.microsoft.com/office/drawing/2014/main" id="{72288C37-1499-4A8C-A21D-1A03C548E92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49" name="กล่องข้อความ 1">
          <a:extLst>
            <a:ext uri="{FF2B5EF4-FFF2-40B4-BE49-F238E27FC236}">
              <a16:creationId xmlns:a16="http://schemas.microsoft.com/office/drawing/2014/main" id="{1771500C-562E-4233-83EB-711779425B8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50" name="กล่องข้อความ 1">
          <a:extLst>
            <a:ext uri="{FF2B5EF4-FFF2-40B4-BE49-F238E27FC236}">
              <a16:creationId xmlns:a16="http://schemas.microsoft.com/office/drawing/2014/main" id="{11B3834B-D2C7-45DD-820B-B20F0CB7D87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51" name="กล่องข้อความ 1">
          <a:extLst>
            <a:ext uri="{FF2B5EF4-FFF2-40B4-BE49-F238E27FC236}">
              <a16:creationId xmlns:a16="http://schemas.microsoft.com/office/drawing/2014/main" id="{E9B641F0-A2DB-4D1E-9FBA-E57DA4594CC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52" name="กล่องข้อความ 1">
          <a:extLst>
            <a:ext uri="{FF2B5EF4-FFF2-40B4-BE49-F238E27FC236}">
              <a16:creationId xmlns:a16="http://schemas.microsoft.com/office/drawing/2014/main" id="{D152FC27-7398-4ABE-B470-B73164AA561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53" name="กล่องข้อความ 1">
          <a:extLst>
            <a:ext uri="{FF2B5EF4-FFF2-40B4-BE49-F238E27FC236}">
              <a16:creationId xmlns:a16="http://schemas.microsoft.com/office/drawing/2014/main" id="{A578DA43-51D6-421A-8FEE-F10655C511D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54" name="กล่องข้อความ 1">
          <a:extLst>
            <a:ext uri="{FF2B5EF4-FFF2-40B4-BE49-F238E27FC236}">
              <a16:creationId xmlns:a16="http://schemas.microsoft.com/office/drawing/2014/main" id="{8308E9E2-9B4F-43C2-8743-37A9ACD479C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55" name="กล่องข้อความ 1">
          <a:extLst>
            <a:ext uri="{FF2B5EF4-FFF2-40B4-BE49-F238E27FC236}">
              <a16:creationId xmlns:a16="http://schemas.microsoft.com/office/drawing/2014/main" id="{1A8401A6-A42B-4869-BF98-F4B8ED45FF9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56" name="กล่องข้อความ 1">
          <a:extLst>
            <a:ext uri="{FF2B5EF4-FFF2-40B4-BE49-F238E27FC236}">
              <a16:creationId xmlns:a16="http://schemas.microsoft.com/office/drawing/2014/main" id="{7C5247DC-06F5-4CD0-9AA5-5E84CEC72C5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57" name="กล่องข้อความ 1">
          <a:extLst>
            <a:ext uri="{FF2B5EF4-FFF2-40B4-BE49-F238E27FC236}">
              <a16:creationId xmlns:a16="http://schemas.microsoft.com/office/drawing/2014/main" id="{412DE13E-4C95-4F27-B9C6-7247BEA833B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58" name="กล่องข้อความ 1">
          <a:extLst>
            <a:ext uri="{FF2B5EF4-FFF2-40B4-BE49-F238E27FC236}">
              <a16:creationId xmlns:a16="http://schemas.microsoft.com/office/drawing/2014/main" id="{62FF0EC5-72BD-4DE2-91AE-2710CF4716D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59" name="กล่องข้อความ 1">
          <a:extLst>
            <a:ext uri="{FF2B5EF4-FFF2-40B4-BE49-F238E27FC236}">
              <a16:creationId xmlns:a16="http://schemas.microsoft.com/office/drawing/2014/main" id="{799E52FE-7B17-4329-BC50-6FDCABDB72A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60" name="กล่องข้อความ 1">
          <a:extLst>
            <a:ext uri="{FF2B5EF4-FFF2-40B4-BE49-F238E27FC236}">
              <a16:creationId xmlns:a16="http://schemas.microsoft.com/office/drawing/2014/main" id="{AF74CEF5-3079-4BE3-85CE-F0B9014C1CA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61" name="กล่องข้อความ 1">
          <a:extLst>
            <a:ext uri="{FF2B5EF4-FFF2-40B4-BE49-F238E27FC236}">
              <a16:creationId xmlns:a16="http://schemas.microsoft.com/office/drawing/2014/main" id="{C4A025D6-5C76-4425-9587-946977373C0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62" name="กล่องข้อความ 1">
          <a:extLst>
            <a:ext uri="{FF2B5EF4-FFF2-40B4-BE49-F238E27FC236}">
              <a16:creationId xmlns:a16="http://schemas.microsoft.com/office/drawing/2014/main" id="{0224FDA7-ADA6-4C8A-A395-72851033A5C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63" name="กล่องข้อความ 1">
          <a:extLst>
            <a:ext uri="{FF2B5EF4-FFF2-40B4-BE49-F238E27FC236}">
              <a16:creationId xmlns:a16="http://schemas.microsoft.com/office/drawing/2014/main" id="{25542264-D1F4-4773-A086-1D3C5946E2C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64" name="กล่องข้อความ 1">
          <a:extLst>
            <a:ext uri="{FF2B5EF4-FFF2-40B4-BE49-F238E27FC236}">
              <a16:creationId xmlns:a16="http://schemas.microsoft.com/office/drawing/2014/main" id="{66868347-DEE8-4A04-B87D-F64AB7961D8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65" name="กล่องข้อความ 1">
          <a:extLst>
            <a:ext uri="{FF2B5EF4-FFF2-40B4-BE49-F238E27FC236}">
              <a16:creationId xmlns:a16="http://schemas.microsoft.com/office/drawing/2014/main" id="{B6992E7D-89B9-4EB5-BA9E-75C3D8CA47A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66" name="กล่องข้อความ 1">
          <a:extLst>
            <a:ext uri="{FF2B5EF4-FFF2-40B4-BE49-F238E27FC236}">
              <a16:creationId xmlns:a16="http://schemas.microsoft.com/office/drawing/2014/main" id="{440CF2EE-A032-45AB-94FB-9E9A7D3FEF9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67" name="กล่องข้อความ 1">
          <a:extLst>
            <a:ext uri="{FF2B5EF4-FFF2-40B4-BE49-F238E27FC236}">
              <a16:creationId xmlns:a16="http://schemas.microsoft.com/office/drawing/2014/main" id="{BC505947-7A30-4510-B80A-13FAD966D06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68" name="กล่องข้อความ 1">
          <a:extLst>
            <a:ext uri="{FF2B5EF4-FFF2-40B4-BE49-F238E27FC236}">
              <a16:creationId xmlns:a16="http://schemas.microsoft.com/office/drawing/2014/main" id="{B4BFD985-ACB6-487B-B2E2-46B267CDA37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69" name="กล่องข้อความ 1">
          <a:extLst>
            <a:ext uri="{FF2B5EF4-FFF2-40B4-BE49-F238E27FC236}">
              <a16:creationId xmlns:a16="http://schemas.microsoft.com/office/drawing/2014/main" id="{95421F3E-4904-4A76-A84F-4C4CBF17B13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70" name="กล่องข้อความ 1">
          <a:extLst>
            <a:ext uri="{FF2B5EF4-FFF2-40B4-BE49-F238E27FC236}">
              <a16:creationId xmlns:a16="http://schemas.microsoft.com/office/drawing/2014/main" id="{9B0EF28E-8625-45D7-8746-F81473C0BF3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71" name="กล่องข้อความ 1">
          <a:extLst>
            <a:ext uri="{FF2B5EF4-FFF2-40B4-BE49-F238E27FC236}">
              <a16:creationId xmlns:a16="http://schemas.microsoft.com/office/drawing/2014/main" id="{FF01EC70-26CD-4790-B5B0-C4950FC34BB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72" name="กล่องข้อความ 1">
          <a:extLst>
            <a:ext uri="{FF2B5EF4-FFF2-40B4-BE49-F238E27FC236}">
              <a16:creationId xmlns:a16="http://schemas.microsoft.com/office/drawing/2014/main" id="{490555D2-9F34-431D-BA37-0540FC64F52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73" name="กล่องข้อความ 1">
          <a:extLst>
            <a:ext uri="{FF2B5EF4-FFF2-40B4-BE49-F238E27FC236}">
              <a16:creationId xmlns:a16="http://schemas.microsoft.com/office/drawing/2014/main" id="{30D6CE26-4307-4FAB-85C9-3E8A54ADF8A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74" name="กล่องข้อความ 1">
          <a:extLst>
            <a:ext uri="{FF2B5EF4-FFF2-40B4-BE49-F238E27FC236}">
              <a16:creationId xmlns:a16="http://schemas.microsoft.com/office/drawing/2014/main" id="{B1C97DC7-F9B2-41CE-A66E-4599BBDEF29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75" name="กล่องข้อความ 1">
          <a:extLst>
            <a:ext uri="{FF2B5EF4-FFF2-40B4-BE49-F238E27FC236}">
              <a16:creationId xmlns:a16="http://schemas.microsoft.com/office/drawing/2014/main" id="{8A93A705-EC2B-4C8E-901F-6A47AF1F576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76" name="กล่องข้อความ 1">
          <a:extLst>
            <a:ext uri="{FF2B5EF4-FFF2-40B4-BE49-F238E27FC236}">
              <a16:creationId xmlns:a16="http://schemas.microsoft.com/office/drawing/2014/main" id="{981AC0BE-51DC-49D2-B2C0-97C7AF6F11E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77" name="กล่องข้อความ 1">
          <a:extLst>
            <a:ext uri="{FF2B5EF4-FFF2-40B4-BE49-F238E27FC236}">
              <a16:creationId xmlns:a16="http://schemas.microsoft.com/office/drawing/2014/main" id="{80881E73-8763-4450-A84C-119973F1BF6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78" name="กล่องข้อความ 1">
          <a:extLst>
            <a:ext uri="{FF2B5EF4-FFF2-40B4-BE49-F238E27FC236}">
              <a16:creationId xmlns:a16="http://schemas.microsoft.com/office/drawing/2014/main" id="{772820C4-99D0-4E07-941E-E3F092CA869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79" name="กล่องข้อความ 1">
          <a:extLst>
            <a:ext uri="{FF2B5EF4-FFF2-40B4-BE49-F238E27FC236}">
              <a16:creationId xmlns:a16="http://schemas.microsoft.com/office/drawing/2014/main" id="{1774C50C-B7D2-44B3-A597-FEE0CC97D73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80" name="กล่องข้อความ 1">
          <a:extLst>
            <a:ext uri="{FF2B5EF4-FFF2-40B4-BE49-F238E27FC236}">
              <a16:creationId xmlns:a16="http://schemas.microsoft.com/office/drawing/2014/main" id="{37C77C49-F400-488C-A63F-48F5EC34EC6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81" name="กล่องข้อความ 1">
          <a:extLst>
            <a:ext uri="{FF2B5EF4-FFF2-40B4-BE49-F238E27FC236}">
              <a16:creationId xmlns:a16="http://schemas.microsoft.com/office/drawing/2014/main" id="{2FC59243-5B5D-4CD0-82F1-25E3688394E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82" name="กล่องข้อความ 1">
          <a:extLst>
            <a:ext uri="{FF2B5EF4-FFF2-40B4-BE49-F238E27FC236}">
              <a16:creationId xmlns:a16="http://schemas.microsoft.com/office/drawing/2014/main" id="{19C34004-9A1B-4F0F-81CD-67E02A7B63B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83" name="กล่องข้อความ 1">
          <a:extLst>
            <a:ext uri="{FF2B5EF4-FFF2-40B4-BE49-F238E27FC236}">
              <a16:creationId xmlns:a16="http://schemas.microsoft.com/office/drawing/2014/main" id="{74DB82C1-6163-4FFA-8A6B-8F844CDA365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84" name="กล่องข้อความ 1">
          <a:extLst>
            <a:ext uri="{FF2B5EF4-FFF2-40B4-BE49-F238E27FC236}">
              <a16:creationId xmlns:a16="http://schemas.microsoft.com/office/drawing/2014/main" id="{0420DC92-214E-44DC-B179-71FD2CC02A5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85" name="กล่องข้อความ 1">
          <a:extLst>
            <a:ext uri="{FF2B5EF4-FFF2-40B4-BE49-F238E27FC236}">
              <a16:creationId xmlns:a16="http://schemas.microsoft.com/office/drawing/2014/main" id="{AE698105-F3D4-43D2-BF77-0984FA2D2F8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86" name="กล่องข้อความ 1">
          <a:extLst>
            <a:ext uri="{FF2B5EF4-FFF2-40B4-BE49-F238E27FC236}">
              <a16:creationId xmlns:a16="http://schemas.microsoft.com/office/drawing/2014/main" id="{87DD0C78-7E3C-42D3-9AE9-7AA968F780B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87" name="กล่องข้อความ 1">
          <a:extLst>
            <a:ext uri="{FF2B5EF4-FFF2-40B4-BE49-F238E27FC236}">
              <a16:creationId xmlns:a16="http://schemas.microsoft.com/office/drawing/2014/main" id="{B614950A-5C67-4ACE-9AED-1260E1B8025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88" name="กล่องข้อความ 1">
          <a:extLst>
            <a:ext uri="{FF2B5EF4-FFF2-40B4-BE49-F238E27FC236}">
              <a16:creationId xmlns:a16="http://schemas.microsoft.com/office/drawing/2014/main" id="{6E8CEBA1-B838-4899-B50E-99F51C6AA3D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89" name="กล่องข้อความ 1">
          <a:extLst>
            <a:ext uri="{FF2B5EF4-FFF2-40B4-BE49-F238E27FC236}">
              <a16:creationId xmlns:a16="http://schemas.microsoft.com/office/drawing/2014/main" id="{52B40102-B44B-4EA4-848A-1C53B4BDE34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90" name="กล่องข้อความ 1">
          <a:extLst>
            <a:ext uri="{FF2B5EF4-FFF2-40B4-BE49-F238E27FC236}">
              <a16:creationId xmlns:a16="http://schemas.microsoft.com/office/drawing/2014/main" id="{43D1C254-38B3-4BCD-91DE-041DB1EDF1F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91" name="กล่องข้อความ 1">
          <a:extLst>
            <a:ext uri="{FF2B5EF4-FFF2-40B4-BE49-F238E27FC236}">
              <a16:creationId xmlns:a16="http://schemas.microsoft.com/office/drawing/2014/main" id="{B8437950-9EDC-41BB-A6E9-D45C7A9CD35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92" name="กล่องข้อความ 1">
          <a:extLst>
            <a:ext uri="{FF2B5EF4-FFF2-40B4-BE49-F238E27FC236}">
              <a16:creationId xmlns:a16="http://schemas.microsoft.com/office/drawing/2014/main" id="{597AE598-77FF-48CA-9454-B8D6CEA7498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93" name="กล่องข้อความ 1">
          <a:extLst>
            <a:ext uri="{FF2B5EF4-FFF2-40B4-BE49-F238E27FC236}">
              <a16:creationId xmlns:a16="http://schemas.microsoft.com/office/drawing/2014/main" id="{D894FF4D-C6B8-4F15-A71F-42AF110660E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94" name="กล่องข้อความ 1">
          <a:extLst>
            <a:ext uri="{FF2B5EF4-FFF2-40B4-BE49-F238E27FC236}">
              <a16:creationId xmlns:a16="http://schemas.microsoft.com/office/drawing/2014/main" id="{0A6BB339-A1C7-4FED-AEE0-D04B494639A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95" name="กล่องข้อความ 1">
          <a:extLst>
            <a:ext uri="{FF2B5EF4-FFF2-40B4-BE49-F238E27FC236}">
              <a16:creationId xmlns:a16="http://schemas.microsoft.com/office/drawing/2014/main" id="{1304BF5D-386B-4364-BB75-6B59BD9FD8E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96" name="กล่องข้อความ 1">
          <a:extLst>
            <a:ext uri="{FF2B5EF4-FFF2-40B4-BE49-F238E27FC236}">
              <a16:creationId xmlns:a16="http://schemas.microsoft.com/office/drawing/2014/main" id="{F40C5193-424B-4DEF-AC6B-837051448DD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97" name="กล่องข้อความ 1">
          <a:extLst>
            <a:ext uri="{FF2B5EF4-FFF2-40B4-BE49-F238E27FC236}">
              <a16:creationId xmlns:a16="http://schemas.microsoft.com/office/drawing/2014/main" id="{DC288D4E-EF58-4285-A346-F0D397DAFF9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98" name="กล่องข้อความ 1">
          <a:extLst>
            <a:ext uri="{FF2B5EF4-FFF2-40B4-BE49-F238E27FC236}">
              <a16:creationId xmlns:a16="http://schemas.microsoft.com/office/drawing/2014/main" id="{8322447C-E4D1-42AA-96C4-DE96C628D37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499" name="กล่องข้อความ 1">
          <a:extLst>
            <a:ext uri="{FF2B5EF4-FFF2-40B4-BE49-F238E27FC236}">
              <a16:creationId xmlns:a16="http://schemas.microsoft.com/office/drawing/2014/main" id="{8A5E812F-AAF5-405D-A549-766598BB4AA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00" name="กล่องข้อความ 1">
          <a:extLst>
            <a:ext uri="{FF2B5EF4-FFF2-40B4-BE49-F238E27FC236}">
              <a16:creationId xmlns:a16="http://schemas.microsoft.com/office/drawing/2014/main" id="{50A1CD67-7F13-4AC5-9822-5664BE8AFB3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01" name="กล่องข้อความ 1">
          <a:extLst>
            <a:ext uri="{FF2B5EF4-FFF2-40B4-BE49-F238E27FC236}">
              <a16:creationId xmlns:a16="http://schemas.microsoft.com/office/drawing/2014/main" id="{437B0D9B-CCF5-43CB-ADE4-17FB154EAE0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02" name="กล่องข้อความ 1">
          <a:extLst>
            <a:ext uri="{FF2B5EF4-FFF2-40B4-BE49-F238E27FC236}">
              <a16:creationId xmlns:a16="http://schemas.microsoft.com/office/drawing/2014/main" id="{955FF4B1-C38F-426B-8268-B101F28F049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03" name="กล่องข้อความ 1">
          <a:extLst>
            <a:ext uri="{FF2B5EF4-FFF2-40B4-BE49-F238E27FC236}">
              <a16:creationId xmlns:a16="http://schemas.microsoft.com/office/drawing/2014/main" id="{2B409B6C-8479-4B0E-A617-EFE3E4AC84C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04" name="กล่องข้อความ 1">
          <a:extLst>
            <a:ext uri="{FF2B5EF4-FFF2-40B4-BE49-F238E27FC236}">
              <a16:creationId xmlns:a16="http://schemas.microsoft.com/office/drawing/2014/main" id="{95B383F0-C898-4EB5-A82C-208E390A479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05" name="กล่องข้อความ 1">
          <a:extLst>
            <a:ext uri="{FF2B5EF4-FFF2-40B4-BE49-F238E27FC236}">
              <a16:creationId xmlns:a16="http://schemas.microsoft.com/office/drawing/2014/main" id="{4D31AB7F-5D53-4E0C-97FA-916AC9982E0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06" name="กล่องข้อความ 1">
          <a:extLst>
            <a:ext uri="{FF2B5EF4-FFF2-40B4-BE49-F238E27FC236}">
              <a16:creationId xmlns:a16="http://schemas.microsoft.com/office/drawing/2014/main" id="{B3EA2B12-CCC4-4F92-B1C9-8D64E272009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07" name="กล่องข้อความ 1">
          <a:extLst>
            <a:ext uri="{FF2B5EF4-FFF2-40B4-BE49-F238E27FC236}">
              <a16:creationId xmlns:a16="http://schemas.microsoft.com/office/drawing/2014/main" id="{CB2BC533-268E-456C-8236-9F49CBB84C4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08" name="กล่องข้อความ 1">
          <a:extLst>
            <a:ext uri="{FF2B5EF4-FFF2-40B4-BE49-F238E27FC236}">
              <a16:creationId xmlns:a16="http://schemas.microsoft.com/office/drawing/2014/main" id="{0E84C5BC-86E0-459F-82AE-730E1DD1F93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09" name="กล่องข้อความ 1">
          <a:extLst>
            <a:ext uri="{FF2B5EF4-FFF2-40B4-BE49-F238E27FC236}">
              <a16:creationId xmlns:a16="http://schemas.microsoft.com/office/drawing/2014/main" id="{ED2E2553-5E18-42B5-9C45-F56BF0BFAD6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10" name="กล่องข้อความ 1">
          <a:extLst>
            <a:ext uri="{FF2B5EF4-FFF2-40B4-BE49-F238E27FC236}">
              <a16:creationId xmlns:a16="http://schemas.microsoft.com/office/drawing/2014/main" id="{A523E20C-2458-477D-8ABB-5E7828813E7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11" name="กล่องข้อความ 1">
          <a:extLst>
            <a:ext uri="{FF2B5EF4-FFF2-40B4-BE49-F238E27FC236}">
              <a16:creationId xmlns:a16="http://schemas.microsoft.com/office/drawing/2014/main" id="{AD946F80-DB73-45C2-B2FE-BADE9DDDA63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12" name="กล่องข้อความ 1">
          <a:extLst>
            <a:ext uri="{FF2B5EF4-FFF2-40B4-BE49-F238E27FC236}">
              <a16:creationId xmlns:a16="http://schemas.microsoft.com/office/drawing/2014/main" id="{8A56B5E7-C2E4-4C7E-9411-411AECD6DDA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13" name="กล่องข้อความ 1">
          <a:extLst>
            <a:ext uri="{FF2B5EF4-FFF2-40B4-BE49-F238E27FC236}">
              <a16:creationId xmlns:a16="http://schemas.microsoft.com/office/drawing/2014/main" id="{2ADBA960-9BD4-4B11-9339-FE1550D29A9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14" name="กล่องข้อความ 1">
          <a:extLst>
            <a:ext uri="{FF2B5EF4-FFF2-40B4-BE49-F238E27FC236}">
              <a16:creationId xmlns:a16="http://schemas.microsoft.com/office/drawing/2014/main" id="{0E5160A3-1572-431A-8296-72E376B354B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15" name="กล่องข้อความ 1">
          <a:extLst>
            <a:ext uri="{FF2B5EF4-FFF2-40B4-BE49-F238E27FC236}">
              <a16:creationId xmlns:a16="http://schemas.microsoft.com/office/drawing/2014/main" id="{D10DB274-8554-4F15-81B7-FEF315AC6E8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16" name="กล่องข้อความ 1">
          <a:extLst>
            <a:ext uri="{FF2B5EF4-FFF2-40B4-BE49-F238E27FC236}">
              <a16:creationId xmlns:a16="http://schemas.microsoft.com/office/drawing/2014/main" id="{53491DC5-D944-4E43-9A14-694E67EA25A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17" name="กล่องข้อความ 1">
          <a:extLst>
            <a:ext uri="{FF2B5EF4-FFF2-40B4-BE49-F238E27FC236}">
              <a16:creationId xmlns:a16="http://schemas.microsoft.com/office/drawing/2014/main" id="{290158BC-DE80-4086-8959-32DECA9EEE3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18" name="กล่องข้อความ 1">
          <a:extLst>
            <a:ext uri="{FF2B5EF4-FFF2-40B4-BE49-F238E27FC236}">
              <a16:creationId xmlns:a16="http://schemas.microsoft.com/office/drawing/2014/main" id="{71D861C3-2E78-41D9-A18C-2D29A7CE8F8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19" name="กล่องข้อความ 1">
          <a:extLst>
            <a:ext uri="{FF2B5EF4-FFF2-40B4-BE49-F238E27FC236}">
              <a16:creationId xmlns:a16="http://schemas.microsoft.com/office/drawing/2014/main" id="{AD86F830-25FB-4238-8F57-A9F08F32EAD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20" name="กล่องข้อความ 1">
          <a:extLst>
            <a:ext uri="{FF2B5EF4-FFF2-40B4-BE49-F238E27FC236}">
              <a16:creationId xmlns:a16="http://schemas.microsoft.com/office/drawing/2014/main" id="{517CCE05-1BAC-46C1-B43C-C5803B61580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21" name="กล่องข้อความ 1">
          <a:extLst>
            <a:ext uri="{FF2B5EF4-FFF2-40B4-BE49-F238E27FC236}">
              <a16:creationId xmlns:a16="http://schemas.microsoft.com/office/drawing/2014/main" id="{49F9669B-51B9-421C-AE8A-34F5E0FB3D5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22" name="กล่องข้อความ 1">
          <a:extLst>
            <a:ext uri="{FF2B5EF4-FFF2-40B4-BE49-F238E27FC236}">
              <a16:creationId xmlns:a16="http://schemas.microsoft.com/office/drawing/2014/main" id="{4A6430BF-9CFD-4131-A1B9-942B8B1DB34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23" name="กล่องข้อความ 1">
          <a:extLst>
            <a:ext uri="{FF2B5EF4-FFF2-40B4-BE49-F238E27FC236}">
              <a16:creationId xmlns:a16="http://schemas.microsoft.com/office/drawing/2014/main" id="{02D611E1-DFE1-4B4A-B2A9-D3A6EEBB5C8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24" name="กล่องข้อความ 1">
          <a:extLst>
            <a:ext uri="{FF2B5EF4-FFF2-40B4-BE49-F238E27FC236}">
              <a16:creationId xmlns:a16="http://schemas.microsoft.com/office/drawing/2014/main" id="{79FABA2C-C649-4A76-8A88-D25A5F763F6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25" name="กล่องข้อความ 1">
          <a:extLst>
            <a:ext uri="{FF2B5EF4-FFF2-40B4-BE49-F238E27FC236}">
              <a16:creationId xmlns:a16="http://schemas.microsoft.com/office/drawing/2014/main" id="{56779178-C146-438F-A931-D19D8474415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26" name="กล่องข้อความ 1">
          <a:extLst>
            <a:ext uri="{FF2B5EF4-FFF2-40B4-BE49-F238E27FC236}">
              <a16:creationId xmlns:a16="http://schemas.microsoft.com/office/drawing/2014/main" id="{4AD759D0-C434-4598-B668-52A755ABD5D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27" name="กล่องข้อความ 1">
          <a:extLst>
            <a:ext uri="{FF2B5EF4-FFF2-40B4-BE49-F238E27FC236}">
              <a16:creationId xmlns:a16="http://schemas.microsoft.com/office/drawing/2014/main" id="{134CBE45-E544-4ED4-9ED5-B451E52958E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28" name="กล่องข้อความ 1">
          <a:extLst>
            <a:ext uri="{FF2B5EF4-FFF2-40B4-BE49-F238E27FC236}">
              <a16:creationId xmlns:a16="http://schemas.microsoft.com/office/drawing/2014/main" id="{5CCCFBDB-A2D7-44D8-B32D-AF7FC786CAA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29" name="กล่องข้อความ 1">
          <a:extLst>
            <a:ext uri="{FF2B5EF4-FFF2-40B4-BE49-F238E27FC236}">
              <a16:creationId xmlns:a16="http://schemas.microsoft.com/office/drawing/2014/main" id="{41DDFBC9-A2B1-4DA0-AFEE-F98714C440E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30" name="กล่องข้อความ 1">
          <a:extLst>
            <a:ext uri="{FF2B5EF4-FFF2-40B4-BE49-F238E27FC236}">
              <a16:creationId xmlns:a16="http://schemas.microsoft.com/office/drawing/2014/main" id="{49673003-C774-42CA-ABF3-5B3BD8CB177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31" name="กล่องข้อความ 1">
          <a:extLst>
            <a:ext uri="{FF2B5EF4-FFF2-40B4-BE49-F238E27FC236}">
              <a16:creationId xmlns:a16="http://schemas.microsoft.com/office/drawing/2014/main" id="{CB5E1C6D-9985-4503-8D35-770773DC244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32" name="กล่องข้อความ 1">
          <a:extLst>
            <a:ext uri="{FF2B5EF4-FFF2-40B4-BE49-F238E27FC236}">
              <a16:creationId xmlns:a16="http://schemas.microsoft.com/office/drawing/2014/main" id="{86F8A507-CD65-4748-9D5E-EF902F47E51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33" name="กล่องข้อความ 1">
          <a:extLst>
            <a:ext uri="{FF2B5EF4-FFF2-40B4-BE49-F238E27FC236}">
              <a16:creationId xmlns:a16="http://schemas.microsoft.com/office/drawing/2014/main" id="{5F3F8161-7783-4819-95CF-AECDD9AB039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34" name="กล่องข้อความ 1">
          <a:extLst>
            <a:ext uri="{FF2B5EF4-FFF2-40B4-BE49-F238E27FC236}">
              <a16:creationId xmlns:a16="http://schemas.microsoft.com/office/drawing/2014/main" id="{5888852D-BB38-435A-A2EC-B6E7E36407B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35" name="กล่องข้อความ 1">
          <a:extLst>
            <a:ext uri="{FF2B5EF4-FFF2-40B4-BE49-F238E27FC236}">
              <a16:creationId xmlns:a16="http://schemas.microsoft.com/office/drawing/2014/main" id="{A19EB8DF-70E1-4583-A542-E85D09AE1DA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36" name="กล่องข้อความ 1">
          <a:extLst>
            <a:ext uri="{FF2B5EF4-FFF2-40B4-BE49-F238E27FC236}">
              <a16:creationId xmlns:a16="http://schemas.microsoft.com/office/drawing/2014/main" id="{0F6547A7-AA27-41CA-98CC-DE73AEEEFA8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37" name="กล่องข้อความ 1">
          <a:extLst>
            <a:ext uri="{FF2B5EF4-FFF2-40B4-BE49-F238E27FC236}">
              <a16:creationId xmlns:a16="http://schemas.microsoft.com/office/drawing/2014/main" id="{6F0D14C1-7B77-4186-9D80-B674F8D8674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38" name="กล่องข้อความ 1">
          <a:extLst>
            <a:ext uri="{FF2B5EF4-FFF2-40B4-BE49-F238E27FC236}">
              <a16:creationId xmlns:a16="http://schemas.microsoft.com/office/drawing/2014/main" id="{EA843BC7-B93B-4ACC-82DE-5F415E66668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39" name="กล่องข้อความ 1">
          <a:extLst>
            <a:ext uri="{FF2B5EF4-FFF2-40B4-BE49-F238E27FC236}">
              <a16:creationId xmlns:a16="http://schemas.microsoft.com/office/drawing/2014/main" id="{13C264ED-E118-41D1-BD44-22EF50A6E55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40" name="กล่องข้อความ 1">
          <a:extLst>
            <a:ext uri="{FF2B5EF4-FFF2-40B4-BE49-F238E27FC236}">
              <a16:creationId xmlns:a16="http://schemas.microsoft.com/office/drawing/2014/main" id="{6A90A98A-D0B3-4989-848F-8CB9783C658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41" name="กล่องข้อความ 1">
          <a:extLst>
            <a:ext uri="{FF2B5EF4-FFF2-40B4-BE49-F238E27FC236}">
              <a16:creationId xmlns:a16="http://schemas.microsoft.com/office/drawing/2014/main" id="{D36ED98C-96AB-46C5-88FF-9F91623CB8E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42" name="กล่องข้อความ 1">
          <a:extLst>
            <a:ext uri="{FF2B5EF4-FFF2-40B4-BE49-F238E27FC236}">
              <a16:creationId xmlns:a16="http://schemas.microsoft.com/office/drawing/2014/main" id="{55CFDEE0-CB4C-40D2-A033-CD26CE165A5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43" name="กล่องข้อความ 1">
          <a:extLst>
            <a:ext uri="{FF2B5EF4-FFF2-40B4-BE49-F238E27FC236}">
              <a16:creationId xmlns:a16="http://schemas.microsoft.com/office/drawing/2014/main" id="{BD1495C7-9707-4A11-A6EB-09DDBB94244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44" name="กล่องข้อความ 1">
          <a:extLst>
            <a:ext uri="{FF2B5EF4-FFF2-40B4-BE49-F238E27FC236}">
              <a16:creationId xmlns:a16="http://schemas.microsoft.com/office/drawing/2014/main" id="{EF82D1B4-2609-4ADC-B5ED-72E39D5AE01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45" name="กล่องข้อความ 1">
          <a:extLst>
            <a:ext uri="{FF2B5EF4-FFF2-40B4-BE49-F238E27FC236}">
              <a16:creationId xmlns:a16="http://schemas.microsoft.com/office/drawing/2014/main" id="{06E267B2-AF62-42BA-B7DA-74CDD220F3E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46" name="กล่องข้อความ 1">
          <a:extLst>
            <a:ext uri="{FF2B5EF4-FFF2-40B4-BE49-F238E27FC236}">
              <a16:creationId xmlns:a16="http://schemas.microsoft.com/office/drawing/2014/main" id="{89B87BF0-0C2F-4C8F-B64C-A998D586E80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47" name="กล่องข้อความ 1">
          <a:extLst>
            <a:ext uri="{FF2B5EF4-FFF2-40B4-BE49-F238E27FC236}">
              <a16:creationId xmlns:a16="http://schemas.microsoft.com/office/drawing/2014/main" id="{E88ADBA3-938C-4E49-B79C-2986BF4D50F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48" name="กล่องข้อความ 1">
          <a:extLst>
            <a:ext uri="{FF2B5EF4-FFF2-40B4-BE49-F238E27FC236}">
              <a16:creationId xmlns:a16="http://schemas.microsoft.com/office/drawing/2014/main" id="{BA9194D8-0CA5-4B31-A178-2124FF3B49B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49" name="กล่องข้อความ 1">
          <a:extLst>
            <a:ext uri="{FF2B5EF4-FFF2-40B4-BE49-F238E27FC236}">
              <a16:creationId xmlns:a16="http://schemas.microsoft.com/office/drawing/2014/main" id="{B2DA5631-85B5-43CE-8ED3-5E85A34BDFA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50" name="กล่องข้อความ 1">
          <a:extLst>
            <a:ext uri="{FF2B5EF4-FFF2-40B4-BE49-F238E27FC236}">
              <a16:creationId xmlns:a16="http://schemas.microsoft.com/office/drawing/2014/main" id="{29D9E7E2-13C0-4199-81DD-EC3CD47D717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51" name="กล่องข้อความ 1">
          <a:extLst>
            <a:ext uri="{FF2B5EF4-FFF2-40B4-BE49-F238E27FC236}">
              <a16:creationId xmlns:a16="http://schemas.microsoft.com/office/drawing/2014/main" id="{3233204B-F321-42A0-B870-9E63BAFCEA4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52" name="กล่องข้อความ 1">
          <a:extLst>
            <a:ext uri="{FF2B5EF4-FFF2-40B4-BE49-F238E27FC236}">
              <a16:creationId xmlns:a16="http://schemas.microsoft.com/office/drawing/2014/main" id="{4240DF9D-A723-4F91-B571-50BF7DFFED8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53" name="กล่องข้อความ 1">
          <a:extLst>
            <a:ext uri="{FF2B5EF4-FFF2-40B4-BE49-F238E27FC236}">
              <a16:creationId xmlns:a16="http://schemas.microsoft.com/office/drawing/2014/main" id="{FCA45666-60D9-4CDA-8CCA-3F58A31ED59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54" name="กล่องข้อความ 1">
          <a:extLst>
            <a:ext uri="{FF2B5EF4-FFF2-40B4-BE49-F238E27FC236}">
              <a16:creationId xmlns:a16="http://schemas.microsoft.com/office/drawing/2014/main" id="{1154A6EE-AAAF-4E42-9135-FAFADBCD1CC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55" name="กล่องข้อความ 1">
          <a:extLst>
            <a:ext uri="{FF2B5EF4-FFF2-40B4-BE49-F238E27FC236}">
              <a16:creationId xmlns:a16="http://schemas.microsoft.com/office/drawing/2014/main" id="{64E21D3B-A585-4721-A6C0-F617B0FFD3A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56" name="กล่องข้อความ 1">
          <a:extLst>
            <a:ext uri="{FF2B5EF4-FFF2-40B4-BE49-F238E27FC236}">
              <a16:creationId xmlns:a16="http://schemas.microsoft.com/office/drawing/2014/main" id="{45EF119C-70E4-42D4-978A-24CC928D4C5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57" name="กล่องข้อความ 1">
          <a:extLst>
            <a:ext uri="{FF2B5EF4-FFF2-40B4-BE49-F238E27FC236}">
              <a16:creationId xmlns:a16="http://schemas.microsoft.com/office/drawing/2014/main" id="{97A19C10-ECA8-4C40-BA93-52D61F0AD54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58" name="กล่องข้อความ 1">
          <a:extLst>
            <a:ext uri="{FF2B5EF4-FFF2-40B4-BE49-F238E27FC236}">
              <a16:creationId xmlns:a16="http://schemas.microsoft.com/office/drawing/2014/main" id="{0BB3A6D8-D722-4BF4-8E81-FA7415AC997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59" name="กล่องข้อความ 1">
          <a:extLst>
            <a:ext uri="{FF2B5EF4-FFF2-40B4-BE49-F238E27FC236}">
              <a16:creationId xmlns:a16="http://schemas.microsoft.com/office/drawing/2014/main" id="{9DB32F78-D342-4428-A10D-3E145942F02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60" name="กล่องข้อความ 1">
          <a:extLst>
            <a:ext uri="{FF2B5EF4-FFF2-40B4-BE49-F238E27FC236}">
              <a16:creationId xmlns:a16="http://schemas.microsoft.com/office/drawing/2014/main" id="{E646A408-DCE9-4E3D-AF5D-5216C4FC995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61" name="กล่องข้อความ 1">
          <a:extLst>
            <a:ext uri="{FF2B5EF4-FFF2-40B4-BE49-F238E27FC236}">
              <a16:creationId xmlns:a16="http://schemas.microsoft.com/office/drawing/2014/main" id="{DF8736D9-4701-4307-91D0-8EF3FB163F3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62" name="กล่องข้อความ 1">
          <a:extLst>
            <a:ext uri="{FF2B5EF4-FFF2-40B4-BE49-F238E27FC236}">
              <a16:creationId xmlns:a16="http://schemas.microsoft.com/office/drawing/2014/main" id="{21049783-5368-453C-B726-8473D0C8DAF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63" name="กล่องข้อความ 1">
          <a:extLst>
            <a:ext uri="{FF2B5EF4-FFF2-40B4-BE49-F238E27FC236}">
              <a16:creationId xmlns:a16="http://schemas.microsoft.com/office/drawing/2014/main" id="{A2FC0A58-D574-4C08-8959-AB766B1324E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64" name="กล่องข้อความ 1">
          <a:extLst>
            <a:ext uri="{FF2B5EF4-FFF2-40B4-BE49-F238E27FC236}">
              <a16:creationId xmlns:a16="http://schemas.microsoft.com/office/drawing/2014/main" id="{44D56DD8-3A28-48B0-ADC3-AC6174088B4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65" name="กล่องข้อความ 1">
          <a:extLst>
            <a:ext uri="{FF2B5EF4-FFF2-40B4-BE49-F238E27FC236}">
              <a16:creationId xmlns:a16="http://schemas.microsoft.com/office/drawing/2014/main" id="{AA7DCA96-3EB5-4629-83E2-8B2629C19A9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66" name="กล่องข้อความ 1">
          <a:extLst>
            <a:ext uri="{FF2B5EF4-FFF2-40B4-BE49-F238E27FC236}">
              <a16:creationId xmlns:a16="http://schemas.microsoft.com/office/drawing/2014/main" id="{CB45F7B8-3CA9-4801-8212-6AAFD60D1D8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67" name="กล่องข้อความ 1">
          <a:extLst>
            <a:ext uri="{FF2B5EF4-FFF2-40B4-BE49-F238E27FC236}">
              <a16:creationId xmlns:a16="http://schemas.microsoft.com/office/drawing/2014/main" id="{9786D1FE-F06E-4538-BC51-AE0CDEF4FED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68" name="กล่องข้อความ 1">
          <a:extLst>
            <a:ext uri="{FF2B5EF4-FFF2-40B4-BE49-F238E27FC236}">
              <a16:creationId xmlns:a16="http://schemas.microsoft.com/office/drawing/2014/main" id="{CF8EEEAA-997F-4B4A-BF6F-AA8C717D074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69" name="กล่องข้อความ 1">
          <a:extLst>
            <a:ext uri="{FF2B5EF4-FFF2-40B4-BE49-F238E27FC236}">
              <a16:creationId xmlns:a16="http://schemas.microsoft.com/office/drawing/2014/main" id="{61D2407B-588E-4E67-92A0-578C22DF6B6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70" name="กล่องข้อความ 1">
          <a:extLst>
            <a:ext uri="{FF2B5EF4-FFF2-40B4-BE49-F238E27FC236}">
              <a16:creationId xmlns:a16="http://schemas.microsoft.com/office/drawing/2014/main" id="{94987D92-3877-4CB0-837E-EA001312FD4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71" name="กล่องข้อความ 1">
          <a:extLst>
            <a:ext uri="{FF2B5EF4-FFF2-40B4-BE49-F238E27FC236}">
              <a16:creationId xmlns:a16="http://schemas.microsoft.com/office/drawing/2014/main" id="{0FEB67C2-4AC0-438E-A739-139A0F645AF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72" name="กล่องข้อความ 1">
          <a:extLst>
            <a:ext uri="{FF2B5EF4-FFF2-40B4-BE49-F238E27FC236}">
              <a16:creationId xmlns:a16="http://schemas.microsoft.com/office/drawing/2014/main" id="{A851EB6B-9531-4641-AF56-DC483726E6E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73" name="กล่องข้อความ 1">
          <a:extLst>
            <a:ext uri="{FF2B5EF4-FFF2-40B4-BE49-F238E27FC236}">
              <a16:creationId xmlns:a16="http://schemas.microsoft.com/office/drawing/2014/main" id="{4193F0B9-82CC-422C-A3DF-E8272E242A0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74" name="กล่องข้อความ 1">
          <a:extLst>
            <a:ext uri="{FF2B5EF4-FFF2-40B4-BE49-F238E27FC236}">
              <a16:creationId xmlns:a16="http://schemas.microsoft.com/office/drawing/2014/main" id="{F72921D5-3EA1-4855-B572-487D56C0E1F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75" name="กล่องข้อความ 1">
          <a:extLst>
            <a:ext uri="{FF2B5EF4-FFF2-40B4-BE49-F238E27FC236}">
              <a16:creationId xmlns:a16="http://schemas.microsoft.com/office/drawing/2014/main" id="{BBC865DC-DFA2-4E92-8A87-8C535E94E5D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76" name="กล่องข้อความ 1">
          <a:extLst>
            <a:ext uri="{FF2B5EF4-FFF2-40B4-BE49-F238E27FC236}">
              <a16:creationId xmlns:a16="http://schemas.microsoft.com/office/drawing/2014/main" id="{526951CF-D45C-4F90-B033-C0AD5342056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77" name="กล่องข้อความ 1">
          <a:extLst>
            <a:ext uri="{FF2B5EF4-FFF2-40B4-BE49-F238E27FC236}">
              <a16:creationId xmlns:a16="http://schemas.microsoft.com/office/drawing/2014/main" id="{366C0075-6692-4FBE-ADB1-7A9CB754B72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78" name="กล่องข้อความ 1">
          <a:extLst>
            <a:ext uri="{FF2B5EF4-FFF2-40B4-BE49-F238E27FC236}">
              <a16:creationId xmlns:a16="http://schemas.microsoft.com/office/drawing/2014/main" id="{121D9B2E-1F33-4ECE-A41E-0A28E34FF91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79" name="กล่องข้อความ 1">
          <a:extLst>
            <a:ext uri="{FF2B5EF4-FFF2-40B4-BE49-F238E27FC236}">
              <a16:creationId xmlns:a16="http://schemas.microsoft.com/office/drawing/2014/main" id="{2E554361-F78C-4E9D-AB87-0CD44F1F04F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80" name="กล่องข้อความ 1">
          <a:extLst>
            <a:ext uri="{FF2B5EF4-FFF2-40B4-BE49-F238E27FC236}">
              <a16:creationId xmlns:a16="http://schemas.microsoft.com/office/drawing/2014/main" id="{4D3CC05C-5363-4397-8CD3-11CECDDC9B7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81" name="กล่องข้อความ 1">
          <a:extLst>
            <a:ext uri="{FF2B5EF4-FFF2-40B4-BE49-F238E27FC236}">
              <a16:creationId xmlns:a16="http://schemas.microsoft.com/office/drawing/2014/main" id="{136D2C7B-F4ED-4E24-B621-F39C579C8D7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82" name="กล่องข้อความ 1">
          <a:extLst>
            <a:ext uri="{FF2B5EF4-FFF2-40B4-BE49-F238E27FC236}">
              <a16:creationId xmlns:a16="http://schemas.microsoft.com/office/drawing/2014/main" id="{C12059FB-EC08-46A0-97A1-B1418DA9EEC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83" name="กล่องข้อความ 1">
          <a:extLst>
            <a:ext uri="{FF2B5EF4-FFF2-40B4-BE49-F238E27FC236}">
              <a16:creationId xmlns:a16="http://schemas.microsoft.com/office/drawing/2014/main" id="{7CD60A05-8729-4D6D-BAD2-3D17EF3BC9B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84" name="กล่องข้อความ 1">
          <a:extLst>
            <a:ext uri="{FF2B5EF4-FFF2-40B4-BE49-F238E27FC236}">
              <a16:creationId xmlns:a16="http://schemas.microsoft.com/office/drawing/2014/main" id="{DFC42663-510E-4BDE-A43A-44A0A3D0BE5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85" name="กล่องข้อความ 1">
          <a:extLst>
            <a:ext uri="{FF2B5EF4-FFF2-40B4-BE49-F238E27FC236}">
              <a16:creationId xmlns:a16="http://schemas.microsoft.com/office/drawing/2014/main" id="{028D6EE9-911B-4089-A131-D6831FD2637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86" name="กล่องข้อความ 1">
          <a:extLst>
            <a:ext uri="{FF2B5EF4-FFF2-40B4-BE49-F238E27FC236}">
              <a16:creationId xmlns:a16="http://schemas.microsoft.com/office/drawing/2014/main" id="{894EFF70-6809-4646-A28C-193391CA1A3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87" name="กล่องข้อความ 1">
          <a:extLst>
            <a:ext uri="{FF2B5EF4-FFF2-40B4-BE49-F238E27FC236}">
              <a16:creationId xmlns:a16="http://schemas.microsoft.com/office/drawing/2014/main" id="{EF90AC7D-F651-432A-A061-702E50C0FA2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88" name="กล่องข้อความ 1">
          <a:extLst>
            <a:ext uri="{FF2B5EF4-FFF2-40B4-BE49-F238E27FC236}">
              <a16:creationId xmlns:a16="http://schemas.microsoft.com/office/drawing/2014/main" id="{00480D03-4DCF-41FF-9E45-A0617BD6B1D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89" name="กล่องข้อความ 1">
          <a:extLst>
            <a:ext uri="{FF2B5EF4-FFF2-40B4-BE49-F238E27FC236}">
              <a16:creationId xmlns:a16="http://schemas.microsoft.com/office/drawing/2014/main" id="{C08ECCFB-5CAF-4BE5-9CEA-C5F0EF7FADB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90" name="กล่องข้อความ 1">
          <a:extLst>
            <a:ext uri="{FF2B5EF4-FFF2-40B4-BE49-F238E27FC236}">
              <a16:creationId xmlns:a16="http://schemas.microsoft.com/office/drawing/2014/main" id="{100534F8-784C-45C1-9324-DB52740563E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91" name="กล่องข้อความ 1">
          <a:extLst>
            <a:ext uri="{FF2B5EF4-FFF2-40B4-BE49-F238E27FC236}">
              <a16:creationId xmlns:a16="http://schemas.microsoft.com/office/drawing/2014/main" id="{68E2505B-9DAB-4220-B12E-995830E7F29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92" name="กล่องข้อความ 1">
          <a:extLst>
            <a:ext uri="{FF2B5EF4-FFF2-40B4-BE49-F238E27FC236}">
              <a16:creationId xmlns:a16="http://schemas.microsoft.com/office/drawing/2014/main" id="{A70A48BF-2131-4FC1-A24F-192FF1ACE40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93" name="กล่องข้อความ 1">
          <a:extLst>
            <a:ext uri="{FF2B5EF4-FFF2-40B4-BE49-F238E27FC236}">
              <a16:creationId xmlns:a16="http://schemas.microsoft.com/office/drawing/2014/main" id="{CE27C30C-9E4D-4A03-B037-C900E6EC487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94" name="กล่องข้อความ 1">
          <a:extLst>
            <a:ext uri="{FF2B5EF4-FFF2-40B4-BE49-F238E27FC236}">
              <a16:creationId xmlns:a16="http://schemas.microsoft.com/office/drawing/2014/main" id="{7A62843F-85DC-4BE1-BF9A-39CF1B54040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95" name="กล่องข้อความ 1">
          <a:extLst>
            <a:ext uri="{FF2B5EF4-FFF2-40B4-BE49-F238E27FC236}">
              <a16:creationId xmlns:a16="http://schemas.microsoft.com/office/drawing/2014/main" id="{0C23463C-7249-47D4-B06D-92BB3D5B3C1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96" name="กล่องข้อความ 1">
          <a:extLst>
            <a:ext uri="{FF2B5EF4-FFF2-40B4-BE49-F238E27FC236}">
              <a16:creationId xmlns:a16="http://schemas.microsoft.com/office/drawing/2014/main" id="{6BA57652-D1BE-41C7-968F-BCEE66A5847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97" name="กล่องข้อความ 1">
          <a:extLst>
            <a:ext uri="{FF2B5EF4-FFF2-40B4-BE49-F238E27FC236}">
              <a16:creationId xmlns:a16="http://schemas.microsoft.com/office/drawing/2014/main" id="{CAE9EF81-53BC-4453-BCAC-4FB792FB188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98" name="กล่องข้อความ 1">
          <a:extLst>
            <a:ext uri="{FF2B5EF4-FFF2-40B4-BE49-F238E27FC236}">
              <a16:creationId xmlns:a16="http://schemas.microsoft.com/office/drawing/2014/main" id="{53A31EBB-A77D-4B92-B668-BDBC91D5C65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599" name="กล่องข้อความ 1">
          <a:extLst>
            <a:ext uri="{FF2B5EF4-FFF2-40B4-BE49-F238E27FC236}">
              <a16:creationId xmlns:a16="http://schemas.microsoft.com/office/drawing/2014/main" id="{55E45708-CA2F-437B-B89C-018F9E9D8C9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00" name="กล่องข้อความ 1">
          <a:extLst>
            <a:ext uri="{FF2B5EF4-FFF2-40B4-BE49-F238E27FC236}">
              <a16:creationId xmlns:a16="http://schemas.microsoft.com/office/drawing/2014/main" id="{807D821A-53D6-4CDC-98B9-79798561C97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01" name="กล่องข้อความ 1">
          <a:extLst>
            <a:ext uri="{FF2B5EF4-FFF2-40B4-BE49-F238E27FC236}">
              <a16:creationId xmlns:a16="http://schemas.microsoft.com/office/drawing/2014/main" id="{76701E56-6C76-4469-8A61-4ED128D6AD6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02" name="กล่องข้อความ 1">
          <a:extLst>
            <a:ext uri="{FF2B5EF4-FFF2-40B4-BE49-F238E27FC236}">
              <a16:creationId xmlns:a16="http://schemas.microsoft.com/office/drawing/2014/main" id="{3F8B8975-D7B4-47DF-93CC-7A494909AE5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03" name="กล่องข้อความ 1">
          <a:extLst>
            <a:ext uri="{FF2B5EF4-FFF2-40B4-BE49-F238E27FC236}">
              <a16:creationId xmlns:a16="http://schemas.microsoft.com/office/drawing/2014/main" id="{2731D09C-C2FF-4478-BCBD-84F444B5AD8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04" name="กล่องข้อความ 1">
          <a:extLst>
            <a:ext uri="{FF2B5EF4-FFF2-40B4-BE49-F238E27FC236}">
              <a16:creationId xmlns:a16="http://schemas.microsoft.com/office/drawing/2014/main" id="{63AEF8B4-FF93-4C9D-9F07-0FC938C8208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05" name="กล่องข้อความ 1">
          <a:extLst>
            <a:ext uri="{FF2B5EF4-FFF2-40B4-BE49-F238E27FC236}">
              <a16:creationId xmlns:a16="http://schemas.microsoft.com/office/drawing/2014/main" id="{CE834413-A2D1-4458-9116-69AEE0A1224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06" name="กล่องข้อความ 1">
          <a:extLst>
            <a:ext uri="{FF2B5EF4-FFF2-40B4-BE49-F238E27FC236}">
              <a16:creationId xmlns:a16="http://schemas.microsoft.com/office/drawing/2014/main" id="{C92A0C14-14DE-4E41-A372-97FD4460D71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07" name="กล่องข้อความ 1">
          <a:extLst>
            <a:ext uri="{FF2B5EF4-FFF2-40B4-BE49-F238E27FC236}">
              <a16:creationId xmlns:a16="http://schemas.microsoft.com/office/drawing/2014/main" id="{A6FBCBD5-97ED-4B49-A357-3756DB6338A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08" name="กล่องข้อความ 1">
          <a:extLst>
            <a:ext uri="{FF2B5EF4-FFF2-40B4-BE49-F238E27FC236}">
              <a16:creationId xmlns:a16="http://schemas.microsoft.com/office/drawing/2014/main" id="{D0B911A6-DD07-4554-AE84-47C1269718E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09" name="กล่องข้อความ 1">
          <a:extLst>
            <a:ext uri="{FF2B5EF4-FFF2-40B4-BE49-F238E27FC236}">
              <a16:creationId xmlns:a16="http://schemas.microsoft.com/office/drawing/2014/main" id="{11E88408-417F-4392-8A7D-609B6B8513B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10" name="กล่องข้อความ 1">
          <a:extLst>
            <a:ext uri="{FF2B5EF4-FFF2-40B4-BE49-F238E27FC236}">
              <a16:creationId xmlns:a16="http://schemas.microsoft.com/office/drawing/2014/main" id="{1D0C05E1-0285-4F84-BF18-B0E3107D3FB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11" name="กล่องข้อความ 1">
          <a:extLst>
            <a:ext uri="{FF2B5EF4-FFF2-40B4-BE49-F238E27FC236}">
              <a16:creationId xmlns:a16="http://schemas.microsoft.com/office/drawing/2014/main" id="{0E05F008-B2F8-4F2D-95B1-387C466D1D5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12" name="กล่องข้อความ 1">
          <a:extLst>
            <a:ext uri="{FF2B5EF4-FFF2-40B4-BE49-F238E27FC236}">
              <a16:creationId xmlns:a16="http://schemas.microsoft.com/office/drawing/2014/main" id="{600F7070-3293-4F56-B9AC-63CDB7683AF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13" name="กล่องข้อความ 1">
          <a:extLst>
            <a:ext uri="{FF2B5EF4-FFF2-40B4-BE49-F238E27FC236}">
              <a16:creationId xmlns:a16="http://schemas.microsoft.com/office/drawing/2014/main" id="{D9A84983-2933-4DEC-9F75-3E879251A0C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14" name="กล่องข้อความ 1">
          <a:extLst>
            <a:ext uri="{FF2B5EF4-FFF2-40B4-BE49-F238E27FC236}">
              <a16:creationId xmlns:a16="http://schemas.microsoft.com/office/drawing/2014/main" id="{B70342F3-0629-4346-BC71-A21863587C4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15" name="กล่องข้อความ 1">
          <a:extLst>
            <a:ext uri="{FF2B5EF4-FFF2-40B4-BE49-F238E27FC236}">
              <a16:creationId xmlns:a16="http://schemas.microsoft.com/office/drawing/2014/main" id="{0630B7D4-3052-4776-AFFC-3671A63C8FA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16" name="กล่องข้อความ 1">
          <a:extLst>
            <a:ext uri="{FF2B5EF4-FFF2-40B4-BE49-F238E27FC236}">
              <a16:creationId xmlns:a16="http://schemas.microsoft.com/office/drawing/2014/main" id="{6715789B-C48F-4B05-9012-FDCB207B8A7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17" name="กล่องข้อความ 1">
          <a:extLst>
            <a:ext uri="{FF2B5EF4-FFF2-40B4-BE49-F238E27FC236}">
              <a16:creationId xmlns:a16="http://schemas.microsoft.com/office/drawing/2014/main" id="{BE1CCCEB-82FA-4A03-927C-84A3D4AB12A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18" name="กล่องข้อความ 1">
          <a:extLst>
            <a:ext uri="{FF2B5EF4-FFF2-40B4-BE49-F238E27FC236}">
              <a16:creationId xmlns:a16="http://schemas.microsoft.com/office/drawing/2014/main" id="{1303DB0A-4C34-4F52-BDE9-9E15F86E757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19" name="กล่องข้อความ 1">
          <a:extLst>
            <a:ext uri="{FF2B5EF4-FFF2-40B4-BE49-F238E27FC236}">
              <a16:creationId xmlns:a16="http://schemas.microsoft.com/office/drawing/2014/main" id="{3299A2BD-1DB5-48F3-B485-F3CC6E09F12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20" name="กล่องข้อความ 1">
          <a:extLst>
            <a:ext uri="{FF2B5EF4-FFF2-40B4-BE49-F238E27FC236}">
              <a16:creationId xmlns:a16="http://schemas.microsoft.com/office/drawing/2014/main" id="{2186E02A-1043-4D9C-9CD4-8DBC954FC0C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21" name="กล่องข้อความ 1">
          <a:extLst>
            <a:ext uri="{FF2B5EF4-FFF2-40B4-BE49-F238E27FC236}">
              <a16:creationId xmlns:a16="http://schemas.microsoft.com/office/drawing/2014/main" id="{D7A858E0-3A7C-418E-B83D-3AD719C2032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22" name="กล่องข้อความ 1">
          <a:extLst>
            <a:ext uri="{FF2B5EF4-FFF2-40B4-BE49-F238E27FC236}">
              <a16:creationId xmlns:a16="http://schemas.microsoft.com/office/drawing/2014/main" id="{D49B494F-07AC-4745-A6DD-FAE03A7933A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23" name="กล่องข้อความ 1">
          <a:extLst>
            <a:ext uri="{FF2B5EF4-FFF2-40B4-BE49-F238E27FC236}">
              <a16:creationId xmlns:a16="http://schemas.microsoft.com/office/drawing/2014/main" id="{B2DB2656-F6D3-413A-9487-BB4D50F6160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24" name="กล่องข้อความ 1">
          <a:extLst>
            <a:ext uri="{FF2B5EF4-FFF2-40B4-BE49-F238E27FC236}">
              <a16:creationId xmlns:a16="http://schemas.microsoft.com/office/drawing/2014/main" id="{571C44A3-7DF6-489C-8678-62A0539B4A9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25" name="กล่องข้อความ 1">
          <a:extLst>
            <a:ext uri="{FF2B5EF4-FFF2-40B4-BE49-F238E27FC236}">
              <a16:creationId xmlns:a16="http://schemas.microsoft.com/office/drawing/2014/main" id="{A959A29B-EDD1-45C0-A004-0DA7D6CF3AE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26" name="กล่องข้อความ 1">
          <a:extLst>
            <a:ext uri="{FF2B5EF4-FFF2-40B4-BE49-F238E27FC236}">
              <a16:creationId xmlns:a16="http://schemas.microsoft.com/office/drawing/2014/main" id="{3FA1D64F-A95B-4C51-B7F9-871BC31C80D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27" name="กล่องข้อความ 1">
          <a:extLst>
            <a:ext uri="{FF2B5EF4-FFF2-40B4-BE49-F238E27FC236}">
              <a16:creationId xmlns:a16="http://schemas.microsoft.com/office/drawing/2014/main" id="{1D836AC4-3BA0-46FD-8F34-2E5DDF11A95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28" name="กล่องข้อความ 1">
          <a:extLst>
            <a:ext uri="{FF2B5EF4-FFF2-40B4-BE49-F238E27FC236}">
              <a16:creationId xmlns:a16="http://schemas.microsoft.com/office/drawing/2014/main" id="{9A884685-F802-4A6D-8CE2-2DF2AFAC830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29" name="กล่องข้อความ 1">
          <a:extLst>
            <a:ext uri="{FF2B5EF4-FFF2-40B4-BE49-F238E27FC236}">
              <a16:creationId xmlns:a16="http://schemas.microsoft.com/office/drawing/2014/main" id="{A880DF69-7917-41A9-9824-B0BEABBA23B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30" name="กล่องข้อความ 1">
          <a:extLst>
            <a:ext uri="{FF2B5EF4-FFF2-40B4-BE49-F238E27FC236}">
              <a16:creationId xmlns:a16="http://schemas.microsoft.com/office/drawing/2014/main" id="{91C92838-A1BF-4B91-83A4-CC519F929FF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31" name="กล่องข้อความ 1">
          <a:extLst>
            <a:ext uri="{FF2B5EF4-FFF2-40B4-BE49-F238E27FC236}">
              <a16:creationId xmlns:a16="http://schemas.microsoft.com/office/drawing/2014/main" id="{FE2CB1EF-5AFB-4942-92F5-51737BEC0B5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32" name="กล่องข้อความ 1">
          <a:extLst>
            <a:ext uri="{FF2B5EF4-FFF2-40B4-BE49-F238E27FC236}">
              <a16:creationId xmlns:a16="http://schemas.microsoft.com/office/drawing/2014/main" id="{916F01D3-2D4C-4374-8F79-176E52D8A9F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33" name="กล่องข้อความ 1">
          <a:extLst>
            <a:ext uri="{FF2B5EF4-FFF2-40B4-BE49-F238E27FC236}">
              <a16:creationId xmlns:a16="http://schemas.microsoft.com/office/drawing/2014/main" id="{0E61C59D-B06F-4D02-BA0D-898010B114E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34" name="กล่องข้อความ 1">
          <a:extLst>
            <a:ext uri="{FF2B5EF4-FFF2-40B4-BE49-F238E27FC236}">
              <a16:creationId xmlns:a16="http://schemas.microsoft.com/office/drawing/2014/main" id="{57A06508-06BE-478E-BF94-4C981EF0B2E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35" name="กล่องข้อความ 1">
          <a:extLst>
            <a:ext uri="{FF2B5EF4-FFF2-40B4-BE49-F238E27FC236}">
              <a16:creationId xmlns:a16="http://schemas.microsoft.com/office/drawing/2014/main" id="{45375ED1-35C8-4FDE-B05D-C27B8729C66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36" name="กล่องข้อความ 1">
          <a:extLst>
            <a:ext uri="{FF2B5EF4-FFF2-40B4-BE49-F238E27FC236}">
              <a16:creationId xmlns:a16="http://schemas.microsoft.com/office/drawing/2014/main" id="{2B6BC2BC-5DAC-43D1-967C-881FF5D081B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37" name="กล่องข้อความ 1">
          <a:extLst>
            <a:ext uri="{FF2B5EF4-FFF2-40B4-BE49-F238E27FC236}">
              <a16:creationId xmlns:a16="http://schemas.microsoft.com/office/drawing/2014/main" id="{8AB8B059-9C4A-45FE-B69B-499B663FCAD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38" name="กล่องข้อความ 1">
          <a:extLst>
            <a:ext uri="{FF2B5EF4-FFF2-40B4-BE49-F238E27FC236}">
              <a16:creationId xmlns:a16="http://schemas.microsoft.com/office/drawing/2014/main" id="{36E3A38A-88A2-4D38-968E-214EC02C4FF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39" name="กล่องข้อความ 1">
          <a:extLst>
            <a:ext uri="{FF2B5EF4-FFF2-40B4-BE49-F238E27FC236}">
              <a16:creationId xmlns:a16="http://schemas.microsoft.com/office/drawing/2014/main" id="{B0B4D170-CA9A-4048-B45D-273794BCABA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40" name="กล่องข้อความ 1">
          <a:extLst>
            <a:ext uri="{FF2B5EF4-FFF2-40B4-BE49-F238E27FC236}">
              <a16:creationId xmlns:a16="http://schemas.microsoft.com/office/drawing/2014/main" id="{BAA2683F-9F81-40CF-BBA7-3A2E7C26D1D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41" name="กล่องข้อความ 1">
          <a:extLst>
            <a:ext uri="{FF2B5EF4-FFF2-40B4-BE49-F238E27FC236}">
              <a16:creationId xmlns:a16="http://schemas.microsoft.com/office/drawing/2014/main" id="{A3E138AE-DD32-4EED-AE4C-2914E84E7A3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42" name="กล่องข้อความ 1">
          <a:extLst>
            <a:ext uri="{FF2B5EF4-FFF2-40B4-BE49-F238E27FC236}">
              <a16:creationId xmlns:a16="http://schemas.microsoft.com/office/drawing/2014/main" id="{743B565E-AFDC-4474-BE2B-4B60FA187EF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43" name="กล่องข้อความ 1">
          <a:extLst>
            <a:ext uri="{FF2B5EF4-FFF2-40B4-BE49-F238E27FC236}">
              <a16:creationId xmlns:a16="http://schemas.microsoft.com/office/drawing/2014/main" id="{F00DBCF1-29EC-4B9A-9309-E2574C4C76D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44" name="กล่องข้อความ 1">
          <a:extLst>
            <a:ext uri="{FF2B5EF4-FFF2-40B4-BE49-F238E27FC236}">
              <a16:creationId xmlns:a16="http://schemas.microsoft.com/office/drawing/2014/main" id="{6AE06E6D-35B2-4764-955D-51359BD79B6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45" name="กล่องข้อความ 1">
          <a:extLst>
            <a:ext uri="{FF2B5EF4-FFF2-40B4-BE49-F238E27FC236}">
              <a16:creationId xmlns:a16="http://schemas.microsoft.com/office/drawing/2014/main" id="{6B4DFF93-E5C4-46E0-8B51-52911ED171D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46" name="กล่องข้อความ 1">
          <a:extLst>
            <a:ext uri="{FF2B5EF4-FFF2-40B4-BE49-F238E27FC236}">
              <a16:creationId xmlns:a16="http://schemas.microsoft.com/office/drawing/2014/main" id="{C7938A5E-2E06-485D-89C5-AB9BF42109F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47" name="กล่องข้อความ 1">
          <a:extLst>
            <a:ext uri="{FF2B5EF4-FFF2-40B4-BE49-F238E27FC236}">
              <a16:creationId xmlns:a16="http://schemas.microsoft.com/office/drawing/2014/main" id="{67FF6B3F-0235-4850-96F1-F82BBF58462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48" name="กล่องข้อความ 1">
          <a:extLst>
            <a:ext uri="{FF2B5EF4-FFF2-40B4-BE49-F238E27FC236}">
              <a16:creationId xmlns:a16="http://schemas.microsoft.com/office/drawing/2014/main" id="{D6B90F0F-44A4-4118-8AA6-A3CA14DF3CF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49" name="กล่องข้อความ 1">
          <a:extLst>
            <a:ext uri="{FF2B5EF4-FFF2-40B4-BE49-F238E27FC236}">
              <a16:creationId xmlns:a16="http://schemas.microsoft.com/office/drawing/2014/main" id="{7703F4DD-E8E9-43F7-976B-56DF1A2C6AC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50" name="กล่องข้อความ 1">
          <a:extLst>
            <a:ext uri="{FF2B5EF4-FFF2-40B4-BE49-F238E27FC236}">
              <a16:creationId xmlns:a16="http://schemas.microsoft.com/office/drawing/2014/main" id="{3DB4A8E8-236E-42EC-91B8-BF1ADE46FD7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51" name="กล่องข้อความ 1">
          <a:extLst>
            <a:ext uri="{FF2B5EF4-FFF2-40B4-BE49-F238E27FC236}">
              <a16:creationId xmlns:a16="http://schemas.microsoft.com/office/drawing/2014/main" id="{9B15CE61-A08F-4DE5-A706-C562E71F4E1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52" name="กล่องข้อความ 1">
          <a:extLst>
            <a:ext uri="{FF2B5EF4-FFF2-40B4-BE49-F238E27FC236}">
              <a16:creationId xmlns:a16="http://schemas.microsoft.com/office/drawing/2014/main" id="{6D955B12-5A3B-4693-9B0E-5390EBEC6E6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53" name="กล่องข้อความ 1">
          <a:extLst>
            <a:ext uri="{FF2B5EF4-FFF2-40B4-BE49-F238E27FC236}">
              <a16:creationId xmlns:a16="http://schemas.microsoft.com/office/drawing/2014/main" id="{4426D68E-A643-4CD8-A221-141488979C9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54" name="กล่องข้อความ 1">
          <a:extLst>
            <a:ext uri="{FF2B5EF4-FFF2-40B4-BE49-F238E27FC236}">
              <a16:creationId xmlns:a16="http://schemas.microsoft.com/office/drawing/2014/main" id="{B9538E54-46F5-4ECD-AF95-3B1B664DC73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55" name="กล่องข้อความ 1">
          <a:extLst>
            <a:ext uri="{FF2B5EF4-FFF2-40B4-BE49-F238E27FC236}">
              <a16:creationId xmlns:a16="http://schemas.microsoft.com/office/drawing/2014/main" id="{03C28E83-0CA5-4A38-A5EC-37FB62BCC23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56" name="กล่องข้อความ 1">
          <a:extLst>
            <a:ext uri="{FF2B5EF4-FFF2-40B4-BE49-F238E27FC236}">
              <a16:creationId xmlns:a16="http://schemas.microsoft.com/office/drawing/2014/main" id="{AE5BD422-56DA-415F-AA26-287DCAC5B47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57" name="กล่องข้อความ 1">
          <a:extLst>
            <a:ext uri="{FF2B5EF4-FFF2-40B4-BE49-F238E27FC236}">
              <a16:creationId xmlns:a16="http://schemas.microsoft.com/office/drawing/2014/main" id="{7562D020-1081-439C-B4C6-088A29D0E89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58" name="กล่องข้อความ 1">
          <a:extLst>
            <a:ext uri="{FF2B5EF4-FFF2-40B4-BE49-F238E27FC236}">
              <a16:creationId xmlns:a16="http://schemas.microsoft.com/office/drawing/2014/main" id="{918586C7-9BF3-4C69-96B5-DB7338A3E41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59" name="กล่องข้อความ 1">
          <a:extLst>
            <a:ext uri="{FF2B5EF4-FFF2-40B4-BE49-F238E27FC236}">
              <a16:creationId xmlns:a16="http://schemas.microsoft.com/office/drawing/2014/main" id="{269D6FE1-E96A-4B57-91B8-6C1A9340717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60" name="กล่องข้อความ 1">
          <a:extLst>
            <a:ext uri="{FF2B5EF4-FFF2-40B4-BE49-F238E27FC236}">
              <a16:creationId xmlns:a16="http://schemas.microsoft.com/office/drawing/2014/main" id="{10CE38F5-C992-4977-B911-D4D2D97D4EE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61" name="กล่องข้อความ 1">
          <a:extLst>
            <a:ext uri="{FF2B5EF4-FFF2-40B4-BE49-F238E27FC236}">
              <a16:creationId xmlns:a16="http://schemas.microsoft.com/office/drawing/2014/main" id="{C235BE4F-63D7-42D8-91AD-55AF5FE23D8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62" name="กล่องข้อความ 1">
          <a:extLst>
            <a:ext uri="{FF2B5EF4-FFF2-40B4-BE49-F238E27FC236}">
              <a16:creationId xmlns:a16="http://schemas.microsoft.com/office/drawing/2014/main" id="{E9610CF0-E947-4164-BCE7-5C0791EDA61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63" name="กล่องข้อความ 1">
          <a:extLst>
            <a:ext uri="{FF2B5EF4-FFF2-40B4-BE49-F238E27FC236}">
              <a16:creationId xmlns:a16="http://schemas.microsoft.com/office/drawing/2014/main" id="{453ED76D-B20F-47E2-A2B7-C6FFE2D216B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64" name="กล่องข้อความ 1">
          <a:extLst>
            <a:ext uri="{FF2B5EF4-FFF2-40B4-BE49-F238E27FC236}">
              <a16:creationId xmlns:a16="http://schemas.microsoft.com/office/drawing/2014/main" id="{6D3E2D35-D98E-4858-A62C-0073A2A0345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65" name="กล่องข้อความ 1">
          <a:extLst>
            <a:ext uri="{FF2B5EF4-FFF2-40B4-BE49-F238E27FC236}">
              <a16:creationId xmlns:a16="http://schemas.microsoft.com/office/drawing/2014/main" id="{6B22DE86-3AC4-4669-B5B4-2AC8FFBB06D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66" name="กล่องข้อความ 1">
          <a:extLst>
            <a:ext uri="{FF2B5EF4-FFF2-40B4-BE49-F238E27FC236}">
              <a16:creationId xmlns:a16="http://schemas.microsoft.com/office/drawing/2014/main" id="{63431B4A-9A5B-44DB-8772-21B5D3DEC39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67" name="กล่องข้อความ 1">
          <a:extLst>
            <a:ext uri="{FF2B5EF4-FFF2-40B4-BE49-F238E27FC236}">
              <a16:creationId xmlns:a16="http://schemas.microsoft.com/office/drawing/2014/main" id="{E6E77D7F-C7C5-4ACB-8EED-515ADAEF641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68" name="กล่องข้อความ 1">
          <a:extLst>
            <a:ext uri="{FF2B5EF4-FFF2-40B4-BE49-F238E27FC236}">
              <a16:creationId xmlns:a16="http://schemas.microsoft.com/office/drawing/2014/main" id="{3E27D332-51D1-4D75-9895-8EF535B161E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69" name="กล่องข้อความ 1">
          <a:extLst>
            <a:ext uri="{FF2B5EF4-FFF2-40B4-BE49-F238E27FC236}">
              <a16:creationId xmlns:a16="http://schemas.microsoft.com/office/drawing/2014/main" id="{633DE0E8-7335-4CF2-BEC8-A4BE6C03574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70" name="กล่องข้อความ 1">
          <a:extLst>
            <a:ext uri="{FF2B5EF4-FFF2-40B4-BE49-F238E27FC236}">
              <a16:creationId xmlns:a16="http://schemas.microsoft.com/office/drawing/2014/main" id="{9C4515E7-79A7-40F1-B7CB-85670950F03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71" name="กล่องข้อความ 1">
          <a:extLst>
            <a:ext uri="{FF2B5EF4-FFF2-40B4-BE49-F238E27FC236}">
              <a16:creationId xmlns:a16="http://schemas.microsoft.com/office/drawing/2014/main" id="{D8028CAD-D38C-4840-A471-D3D5E3431F9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72" name="กล่องข้อความ 1">
          <a:extLst>
            <a:ext uri="{FF2B5EF4-FFF2-40B4-BE49-F238E27FC236}">
              <a16:creationId xmlns:a16="http://schemas.microsoft.com/office/drawing/2014/main" id="{331EEE85-42F8-4B18-B771-B733A6F699F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73" name="กล่องข้อความ 1">
          <a:extLst>
            <a:ext uri="{FF2B5EF4-FFF2-40B4-BE49-F238E27FC236}">
              <a16:creationId xmlns:a16="http://schemas.microsoft.com/office/drawing/2014/main" id="{3062EC9A-3796-4490-9A8E-F0194B230B1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74" name="กล่องข้อความ 1">
          <a:extLst>
            <a:ext uri="{FF2B5EF4-FFF2-40B4-BE49-F238E27FC236}">
              <a16:creationId xmlns:a16="http://schemas.microsoft.com/office/drawing/2014/main" id="{06BE068C-98D1-402A-9368-3C29217B899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75" name="กล่องข้อความ 1">
          <a:extLst>
            <a:ext uri="{FF2B5EF4-FFF2-40B4-BE49-F238E27FC236}">
              <a16:creationId xmlns:a16="http://schemas.microsoft.com/office/drawing/2014/main" id="{94B422FC-6579-4774-AC1A-5B3DCFBC589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76" name="กล่องข้อความ 1">
          <a:extLst>
            <a:ext uri="{FF2B5EF4-FFF2-40B4-BE49-F238E27FC236}">
              <a16:creationId xmlns:a16="http://schemas.microsoft.com/office/drawing/2014/main" id="{004F4793-E6F4-4F7D-830B-E1075EDF142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77" name="กล่องข้อความ 1">
          <a:extLst>
            <a:ext uri="{FF2B5EF4-FFF2-40B4-BE49-F238E27FC236}">
              <a16:creationId xmlns:a16="http://schemas.microsoft.com/office/drawing/2014/main" id="{6A64E6EF-B7FA-456B-B071-E67207DED7A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78" name="กล่องข้อความ 1">
          <a:extLst>
            <a:ext uri="{FF2B5EF4-FFF2-40B4-BE49-F238E27FC236}">
              <a16:creationId xmlns:a16="http://schemas.microsoft.com/office/drawing/2014/main" id="{76CB187B-1B3C-4EC7-8666-C8AA0087752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79" name="กล่องข้อความ 1">
          <a:extLst>
            <a:ext uri="{FF2B5EF4-FFF2-40B4-BE49-F238E27FC236}">
              <a16:creationId xmlns:a16="http://schemas.microsoft.com/office/drawing/2014/main" id="{1FC9E74E-F3FD-4021-8E10-DE585906C06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80" name="กล่องข้อความ 1">
          <a:extLst>
            <a:ext uri="{FF2B5EF4-FFF2-40B4-BE49-F238E27FC236}">
              <a16:creationId xmlns:a16="http://schemas.microsoft.com/office/drawing/2014/main" id="{28FC3425-5FDC-46E1-9E2C-CDFA984B0EA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81" name="กล่องข้อความ 1">
          <a:extLst>
            <a:ext uri="{FF2B5EF4-FFF2-40B4-BE49-F238E27FC236}">
              <a16:creationId xmlns:a16="http://schemas.microsoft.com/office/drawing/2014/main" id="{331BCF20-D361-404D-A9C8-214DE85608D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82" name="กล่องข้อความ 1">
          <a:extLst>
            <a:ext uri="{FF2B5EF4-FFF2-40B4-BE49-F238E27FC236}">
              <a16:creationId xmlns:a16="http://schemas.microsoft.com/office/drawing/2014/main" id="{F5D9E939-E3A0-4272-BF9D-EEE81EE57F3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83" name="กล่องข้อความ 1">
          <a:extLst>
            <a:ext uri="{FF2B5EF4-FFF2-40B4-BE49-F238E27FC236}">
              <a16:creationId xmlns:a16="http://schemas.microsoft.com/office/drawing/2014/main" id="{3D700212-B313-4D5B-BDF2-FDA2C02A5E1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84" name="กล่องข้อความ 1">
          <a:extLst>
            <a:ext uri="{FF2B5EF4-FFF2-40B4-BE49-F238E27FC236}">
              <a16:creationId xmlns:a16="http://schemas.microsoft.com/office/drawing/2014/main" id="{930823A3-BA38-4B30-B441-C40569EF2CE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85" name="กล่องข้อความ 1">
          <a:extLst>
            <a:ext uri="{FF2B5EF4-FFF2-40B4-BE49-F238E27FC236}">
              <a16:creationId xmlns:a16="http://schemas.microsoft.com/office/drawing/2014/main" id="{3A3F7488-AFB4-4BF4-A0E2-9D7DABC735A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86" name="กล่องข้อความ 1">
          <a:extLst>
            <a:ext uri="{FF2B5EF4-FFF2-40B4-BE49-F238E27FC236}">
              <a16:creationId xmlns:a16="http://schemas.microsoft.com/office/drawing/2014/main" id="{D09483CE-F5D6-42DE-82EF-A54725CFFF5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87" name="กล่องข้อความ 1">
          <a:extLst>
            <a:ext uri="{FF2B5EF4-FFF2-40B4-BE49-F238E27FC236}">
              <a16:creationId xmlns:a16="http://schemas.microsoft.com/office/drawing/2014/main" id="{2A40A427-4E25-4C21-9736-896BB28698C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88" name="กล่องข้อความ 1">
          <a:extLst>
            <a:ext uri="{FF2B5EF4-FFF2-40B4-BE49-F238E27FC236}">
              <a16:creationId xmlns:a16="http://schemas.microsoft.com/office/drawing/2014/main" id="{F9D44318-EFC2-41B4-8A38-DD1671052BB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89" name="กล่องข้อความ 1">
          <a:extLst>
            <a:ext uri="{FF2B5EF4-FFF2-40B4-BE49-F238E27FC236}">
              <a16:creationId xmlns:a16="http://schemas.microsoft.com/office/drawing/2014/main" id="{C9A500B5-3EE4-4146-9ED5-5CF3554B128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90" name="กล่องข้อความ 1">
          <a:extLst>
            <a:ext uri="{FF2B5EF4-FFF2-40B4-BE49-F238E27FC236}">
              <a16:creationId xmlns:a16="http://schemas.microsoft.com/office/drawing/2014/main" id="{2B14A56D-7519-40D1-A6A0-9CC129BDF08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91" name="กล่องข้อความ 1">
          <a:extLst>
            <a:ext uri="{FF2B5EF4-FFF2-40B4-BE49-F238E27FC236}">
              <a16:creationId xmlns:a16="http://schemas.microsoft.com/office/drawing/2014/main" id="{EEBF3F20-0A22-45F3-839A-82B77720F26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92" name="กล่องข้อความ 1">
          <a:extLst>
            <a:ext uri="{FF2B5EF4-FFF2-40B4-BE49-F238E27FC236}">
              <a16:creationId xmlns:a16="http://schemas.microsoft.com/office/drawing/2014/main" id="{FBB0FF69-9004-4C25-98A7-8FA4AA88E6A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93" name="กล่องข้อความ 1">
          <a:extLst>
            <a:ext uri="{FF2B5EF4-FFF2-40B4-BE49-F238E27FC236}">
              <a16:creationId xmlns:a16="http://schemas.microsoft.com/office/drawing/2014/main" id="{28AAC8D3-B971-4F63-85C5-8D72626C79D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94" name="กล่องข้อความ 1">
          <a:extLst>
            <a:ext uri="{FF2B5EF4-FFF2-40B4-BE49-F238E27FC236}">
              <a16:creationId xmlns:a16="http://schemas.microsoft.com/office/drawing/2014/main" id="{C9F9A20F-941A-42EA-9C9D-5B10DD00CF4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95" name="กล่องข้อความ 1">
          <a:extLst>
            <a:ext uri="{FF2B5EF4-FFF2-40B4-BE49-F238E27FC236}">
              <a16:creationId xmlns:a16="http://schemas.microsoft.com/office/drawing/2014/main" id="{202EEBF4-7190-4484-A151-69FF9BE4405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96" name="กล่องข้อความ 1">
          <a:extLst>
            <a:ext uri="{FF2B5EF4-FFF2-40B4-BE49-F238E27FC236}">
              <a16:creationId xmlns:a16="http://schemas.microsoft.com/office/drawing/2014/main" id="{9A88C7F5-6ADF-4014-A185-BBEF942024F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97" name="กล่องข้อความ 1">
          <a:extLst>
            <a:ext uri="{FF2B5EF4-FFF2-40B4-BE49-F238E27FC236}">
              <a16:creationId xmlns:a16="http://schemas.microsoft.com/office/drawing/2014/main" id="{29A1A9A2-7F07-4B79-83F9-E55D662E1EB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98" name="กล่องข้อความ 1">
          <a:extLst>
            <a:ext uri="{FF2B5EF4-FFF2-40B4-BE49-F238E27FC236}">
              <a16:creationId xmlns:a16="http://schemas.microsoft.com/office/drawing/2014/main" id="{13D5827A-61B2-4887-9049-0D52B33C277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699" name="กล่องข้อความ 1">
          <a:extLst>
            <a:ext uri="{FF2B5EF4-FFF2-40B4-BE49-F238E27FC236}">
              <a16:creationId xmlns:a16="http://schemas.microsoft.com/office/drawing/2014/main" id="{475B0E40-C508-4C3E-B65D-3F9C9F5EF96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00" name="กล่องข้อความ 1">
          <a:extLst>
            <a:ext uri="{FF2B5EF4-FFF2-40B4-BE49-F238E27FC236}">
              <a16:creationId xmlns:a16="http://schemas.microsoft.com/office/drawing/2014/main" id="{30F5F6AA-F692-4C94-B5B0-B766F256FDE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01" name="กล่องข้อความ 1">
          <a:extLst>
            <a:ext uri="{FF2B5EF4-FFF2-40B4-BE49-F238E27FC236}">
              <a16:creationId xmlns:a16="http://schemas.microsoft.com/office/drawing/2014/main" id="{D59C613B-97DA-42F4-8334-F021523ABE5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02" name="กล่องข้อความ 1">
          <a:extLst>
            <a:ext uri="{FF2B5EF4-FFF2-40B4-BE49-F238E27FC236}">
              <a16:creationId xmlns:a16="http://schemas.microsoft.com/office/drawing/2014/main" id="{F85E7F3C-82FE-4508-B0D5-D568D6F1B16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03" name="กล่องข้อความ 1">
          <a:extLst>
            <a:ext uri="{FF2B5EF4-FFF2-40B4-BE49-F238E27FC236}">
              <a16:creationId xmlns:a16="http://schemas.microsoft.com/office/drawing/2014/main" id="{93607485-5352-459B-8142-5592A1B442E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04" name="กล่องข้อความ 1">
          <a:extLst>
            <a:ext uri="{FF2B5EF4-FFF2-40B4-BE49-F238E27FC236}">
              <a16:creationId xmlns:a16="http://schemas.microsoft.com/office/drawing/2014/main" id="{02FBFB04-113C-495F-9327-7FE71910BB1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05" name="กล่องข้อความ 1">
          <a:extLst>
            <a:ext uri="{FF2B5EF4-FFF2-40B4-BE49-F238E27FC236}">
              <a16:creationId xmlns:a16="http://schemas.microsoft.com/office/drawing/2014/main" id="{545F6CE4-8445-4DCA-9D3B-639C35C9DEC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06" name="กล่องข้อความ 1">
          <a:extLst>
            <a:ext uri="{FF2B5EF4-FFF2-40B4-BE49-F238E27FC236}">
              <a16:creationId xmlns:a16="http://schemas.microsoft.com/office/drawing/2014/main" id="{3DD992DB-80C0-40C5-BBE7-AAAC1C448B9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07" name="กล่องข้อความ 1">
          <a:extLst>
            <a:ext uri="{FF2B5EF4-FFF2-40B4-BE49-F238E27FC236}">
              <a16:creationId xmlns:a16="http://schemas.microsoft.com/office/drawing/2014/main" id="{B8452CF9-1D2A-4A9A-AA47-A9520A04B16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08" name="กล่องข้อความ 1">
          <a:extLst>
            <a:ext uri="{FF2B5EF4-FFF2-40B4-BE49-F238E27FC236}">
              <a16:creationId xmlns:a16="http://schemas.microsoft.com/office/drawing/2014/main" id="{8F6D0761-A666-4E96-91A2-F5AB5DB46BB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09" name="กล่องข้อความ 1">
          <a:extLst>
            <a:ext uri="{FF2B5EF4-FFF2-40B4-BE49-F238E27FC236}">
              <a16:creationId xmlns:a16="http://schemas.microsoft.com/office/drawing/2014/main" id="{FCF4F48D-0ADE-490A-AA3B-A923F954EA5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10" name="กล่องข้อความ 1">
          <a:extLst>
            <a:ext uri="{FF2B5EF4-FFF2-40B4-BE49-F238E27FC236}">
              <a16:creationId xmlns:a16="http://schemas.microsoft.com/office/drawing/2014/main" id="{24F72089-EDBF-40D8-A9CC-81F9E550481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11" name="กล่องข้อความ 1">
          <a:extLst>
            <a:ext uri="{FF2B5EF4-FFF2-40B4-BE49-F238E27FC236}">
              <a16:creationId xmlns:a16="http://schemas.microsoft.com/office/drawing/2014/main" id="{E8A98389-44D0-4FB3-A705-85C747E5D2F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12" name="กล่องข้อความ 1">
          <a:extLst>
            <a:ext uri="{FF2B5EF4-FFF2-40B4-BE49-F238E27FC236}">
              <a16:creationId xmlns:a16="http://schemas.microsoft.com/office/drawing/2014/main" id="{0B081294-AB78-442B-BFD5-08B10C369E1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13" name="กล่องข้อความ 1">
          <a:extLst>
            <a:ext uri="{FF2B5EF4-FFF2-40B4-BE49-F238E27FC236}">
              <a16:creationId xmlns:a16="http://schemas.microsoft.com/office/drawing/2014/main" id="{A93F033A-4FC3-4D5A-8788-3AC675C8D73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14" name="กล่องข้อความ 1">
          <a:extLst>
            <a:ext uri="{FF2B5EF4-FFF2-40B4-BE49-F238E27FC236}">
              <a16:creationId xmlns:a16="http://schemas.microsoft.com/office/drawing/2014/main" id="{8077B970-998C-405C-9361-5F07BF3FD2B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15" name="กล่องข้อความ 1">
          <a:extLst>
            <a:ext uri="{FF2B5EF4-FFF2-40B4-BE49-F238E27FC236}">
              <a16:creationId xmlns:a16="http://schemas.microsoft.com/office/drawing/2014/main" id="{E69A809F-FD78-42C5-9AE1-29B6BAE7E31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16" name="กล่องข้อความ 1">
          <a:extLst>
            <a:ext uri="{FF2B5EF4-FFF2-40B4-BE49-F238E27FC236}">
              <a16:creationId xmlns:a16="http://schemas.microsoft.com/office/drawing/2014/main" id="{21C1DCBE-CA4E-4758-8D89-59ABC897CA1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17" name="กล่องข้อความ 1">
          <a:extLst>
            <a:ext uri="{FF2B5EF4-FFF2-40B4-BE49-F238E27FC236}">
              <a16:creationId xmlns:a16="http://schemas.microsoft.com/office/drawing/2014/main" id="{361CE144-6500-4105-B2D9-ECB68F064DB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18" name="กล่องข้อความ 1">
          <a:extLst>
            <a:ext uri="{FF2B5EF4-FFF2-40B4-BE49-F238E27FC236}">
              <a16:creationId xmlns:a16="http://schemas.microsoft.com/office/drawing/2014/main" id="{50C434D2-766E-48E6-B055-86C5E15DC0F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19" name="กล่องข้อความ 1">
          <a:extLst>
            <a:ext uri="{FF2B5EF4-FFF2-40B4-BE49-F238E27FC236}">
              <a16:creationId xmlns:a16="http://schemas.microsoft.com/office/drawing/2014/main" id="{108E4016-31F8-43B1-A325-BAE6450FF20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20" name="กล่องข้อความ 1">
          <a:extLst>
            <a:ext uri="{FF2B5EF4-FFF2-40B4-BE49-F238E27FC236}">
              <a16:creationId xmlns:a16="http://schemas.microsoft.com/office/drawing/2014/main" id="{2A266F04-C6AC-4BD4-BA27-594D738B416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21" name="กล่องข้อความ 1">
          <a:extLst>
            <a:ext uri="{FF2B5EF4-FFF2-40B4-BE49-F238E27FC236}">
              <a16:creationId xmlns:a16="http://schemas.microsoft.com/office/drawing/2014/main" id="{FDD2B8A4-F910-4C51-BFE9-CC73AA7D5C4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22" name="กล่องข้อความ 1">
          <a:extLst>
            <a:ext uri="{FF2B5EF4-FFF2-40B4-BE49-F238E27FC236}">
              <a16:creationId xmlns:a16="http://schemas.microsoft.com/office/drawing/2014/main" id="{ACB3366F-D998-45C2-B39B-1C78FFEB254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23" name="กล่องข้อความ 1">
          <a:extLst>
            <a:ext uri="{FF2B5EF4-FFF2-40B4-BE49-F238E27FC236}">
              <a16:creationId xmlns:a16="http://schemas.microsoft.com/office/drawing/2014/main" id="{E8F73122-A0CA-48B8-99D0-F564875D248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24" name="กล่องข้อความ 1">
          <a:extLst>
            <a:ext uri="{FF2B5EF4-FFF2-40B4-BE49-F238E27FC236}">
              <a16:creationId xmlns:a16="http://schemas.microsoft.com/office/drawing/2014/main" id="{8244F3F8-1E35-4422-89D7-7A56D0E6FA4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25" name="กล่องข้อความ 1">
          <a:extLst>
            <a:ext uri="{FF2B5EF4-FFF2-40B4-BE49-F238E27FC236}">
              <a16:creationId xmlns:a16="http://schemas.microsoft.com/office/drawing/2014/main" id="{D720F6A9-15A9-4AE5-BB50-6461791C0D3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26" name="กล่องข้อความ 1">
          <a:extLst>
            <a:ext uri="{FF2B5EF4-FFF2-40B4-BE49-F238E27FC236}">
              <a16:creationId xmlns:a16="http://schemas.microsoft.com/office/drawing/2014/main" id="{AF3EE978-ED3A-4C3C-BEB2-24D758A1F59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27" name="กล่องข้อความ 1">
          <a:extLst>
            <a:ext uri="{FF2B5EF4-FFF2-40B4-BE49-F238E27FC236}">
              <a16:creationId xmlns:a16="http://schemas.microsoft.com/office/drawing/2014/main" id="{5C172D69-8453-41CD-96DA-29022DDD7FB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28" name="กล่องข้อความ 1">
          <a:extLst>
            <a:ext uri="{FF2B5EF4-FFF2-40B4-BE49-F238E27FC236}">
              <a16:creationId xmlns:a16="http://schemas.microsoft.com/office/drawing/2014/main" id="{7031088A-79D0-4C40-A7DD-6F0D3B5E2C4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29" name="กล่องข้อความ 1">
          <a:extLst>
            <a:ext uri="{FF2B5EF4-FFF2-40B4-BE49-F238E27FC236}">
              <a16:creationId xmlns:a16="http://schemas.microsoft.com/office/drawing/2014/main" id="{C04535AB-5C7A-4958-9F6F-245266D3B04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30" name="กล่องข้อความ 1">
          <a:extLst>
            <a:ext uri="{FF2B5EF4-FFF2-40B4-BE49-F238E27FC236}">
              <a16:creationId xmlns:a16="http://schemas.microsoft.com/office/drawing/2014/main" id="{72C5C955-7B1F-481C-80F8-233570340CA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31" name="กล่องข้อความ 1">
          <a:extLst>
            <a:ext uri="{FF2B5EF4-FFF2-40B4-BE49-F238E27FC236}">
              <a16:creationId xmlns:a16="http://schemas.microsoft.com/office/drawing/2014/main" id="{6A932349-78EB-4A77-A268-F54014F2316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32" name="กล่องข้อความ 1">
          <a:extLst>
            <a:ext uri="{FF2B5EF4-FFF2-40B4-BE49-F238E27FC236}">
              <a16:creationId xmlns:a16="http://schemas.microsoft.com/office/drawing/2014/main" id="{F98374BC-CB76-4DB0-AF71-7AF0AEFDB0D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33" name="กล่องข้อความ 1">
          <a:extLst>
            <a:ext uri="{FF2B5EF4-FFF2-40B4-BE49-F238E27FC236}">
              <a16:creationId xmlns:a16="http://schemas.microsoft.com/office/drawing/2014/main" id="{CECA5090-4D90-4232-8987-26ACE83B334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34" name="กล่องข้อความ 1">
          <a:extLst>
            <a:ext uri="{FF2B5EF4-FFF2-40B4-BE49-F238E27FC236}">
              <a16:creationId xmlns:a16="http://schemas.microsoft.com/office/drawing/2014/main" id="{BCEFC3A1-17AA-436D-934A-9AE70A18324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35" name="กล่องข้อความ 1">
          <a:extLst>
            <a:ext uri="{FF2B5EF4-FFF2-40B4-BE49-F238E27FC236}">
              <a16:creationId xmlns:a16="http://schemas.microsoft.com/office/drawing/2014/main" id="{401B7F96-6704-42C1-9ACC-EB91B64B1E8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36" name="กล่องข้อความ 1">
          <a:extLst>
            <a:ext uri="{FF2B5EF4-FFF2-40B4-BE49-F238E27FC236}">
              <a16:creationId xmlns:a16="http://schemas.microsoft.com/office/drawing/2014/main" id="{4191B54D-43FD-4B35-A525-B138DEB5DCB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37" name="กล่องข้อความ 1">
          <a:extLst>
            <a:ext uri="{FF2B5EF4-FFF2-40B4-BE49-F238E27FC236}">
              <a16:creationId xmlns:a16="http://schemas.microsoft.com/office/drawing/2014/main" id="{35CB7574-DA7F-4149-BC18-F742D36CEFD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38" name="กล่องข้อความ 1">
          <a:extLst>
            <a:ext uri="{FF2B5EF4-FFF2-40B4-BE49-F238E27FC236}">
              <a16:creationId xmlns:a16="http://schemas.microsoft.com/office/drawing/2014/main" id="{C9223FF8-B33A-498D-A1D8-329897A2960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39" name="กล่องข้อความ 1">
          <a:extLst>
            <a:ext uri="{FF2B5EF4-FFF2-40B4-BE49-F238E27FC236}">
              <a16:creationId xmlns:a16="http://schemas.microsoft.com/office/drawing/2014/main" id="{FDCEA33F-0EFB-49B9-B133-CB24CCC2E4C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40" name="กล่องข้อความ 1">
          <a:extLst>
            <a:ext uri="{FF2B5EF4-FFF2-40B4-BE49-F238E27FC236}">
              <a16:creationId xmlns:a16="http://schemas.microsoft.com/office/drawing/2014/main" id="{7C42D777-34A9-4FC7-88A2-3E835888D4A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41" name="กล่องข้อความ 1">
          <a:extLst>
            <a:ext uri="{FF2B5EF4-FFF2-40B4-BE49-F238E27FC236}">
              <a16:creationId xmlns:a16="http://schemas.microsoft.com/office/drawing/2014/main" id="{4DFAB24A-F824-401C-8646-D70514C87E1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42" name="กล่องข้อความ 1">
          <a:extLst>
            <a:ext uri="{FF2B5EF4-FFF2-40B4-BE49-F238E27FC236}">
              <a16:creationId xmlns:a16="http://schemas.microsoft.com/office/drawing/2014/main" id="{7569997F-BD23-49C2-8716-9F9BF611E8C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43" name="กล่องข้อความ 1">
          <a:extLst>
            <a:ext uri="{FF2B5EF4-FFF2-40B4-BE49-F238E27FC236}">
              <a16:creationId xmlns:a16="http://schemas.microsoft.com/office/drawing/2014/main" id="{ADE96758-81C7-414D-9DAA-C0D67C1D320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44" name="กล่องข้อความ 1">
          <a:extLst>
            <a:ext uri="{FF2B5EF4-FFF2-40B4-BE49-F238E27FC236}">
              <a16:creationId xmlns:a16="http://schemas.microsoft.com/office/drawing/2014/main" id="{243339ED-A99D-4A6A-ABCE-B53E76CB358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45" name="กล่องข้อความ 1">
          <a:extLst>
            <a:ext uri="{FF2B5EF4-FFF2-40B4-BE49-F238E27FC236}">
              <a16:creationId xmlns:a16="http://schemas.microsoft.com/office/drawing/2014/main" id="{E0E38DB8-B0B4-4A03-A34D-4EA952392AD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46" name="กล่องข้อความ 1">
          <a:extLst>
            <a:ext uri="{FF2B5EF4-FFF2-40B4-BE49-F238E27FC236}">
              <a16:creationId xmlns:a16="http://schemas.microsoft.com/office/drawing/2014/main" id="{21E7A30F-00C7-4160-888C-0E7783330D8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47" name="กล่องข้อความ 1">
          <a:extLst>
            <a:ext uri="{FF2B5EF4-FFF2-40B4-BE49-F238E27FC236}">
              <a16:creationId xmlns:a16="http://schemas.microsoft.com/office/drawing/2014/main" id="{2800FC86-E67E-4F73-8378-A53E8737B37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48" name="กล่องข้อความ 1">
          <a:extLst>
            <a:ext uri="{FF2B5EF4-FFF2-40B4-BE49-F238E27FC236}">
              <a16:creationId xmlns:a16="http://schemas.microsoft.com/office/drawing/2014/main" id="{2A8568D9-D226-4AC6-95CF-9365129134A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49" name="กล่องข้อความ 1">
          <a:extLst>
            <a:ext uri="{FF2B5EF4-FFF2-40B4-BE49-F238E27FC236}">
              <a16:creationId xmlns:a16="http://schemas.microsoft.com/office/drawing/2014/main" id="{D833E389-8588-4711-A130-DBA856FE89A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50" name="กล่องข้อความ 1">
          <a:extLst>
            <a:ext uri="{FF2B5EF4-FFF2-40B4-BE49-F238E27FC236}">
              <a16:creationId xmlns:a16="http://schemas.microsoft.com/office/drawing/2014/main" id="{D09032C2-7804-4149-A999-C6CC8EB75D1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51" name="กล่องข้อความ 1">
          <a:extLst>
            <a:ext uri="{FF2B5EF4-FFF2-40B4-BE49-F238E27FC236}">
              <a16:creationId xmlns:a16="http://schemas.microsoft.com/office/drawing/2014/main" id="{492E3B6A-2BAB-46DA-A3FD-94EDE0CACA5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52" name="กล่องข้อความ 1">
          <a:extLst>
            <a:ext uri="{FF2B5EF4-FFF2-40B4-BE49-F238E27FC236}">
              <a16:creationId xmlns:a16="http://schemas.microsoft.com/office/drawing/2014/main" id="{0DADF055-7728-44B3-9628-E1905D0440F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53" name="กล่องข้อความ 1">
          <a:extLst>
            <a:ext uri="{FF2B5EF4-FFF2-40B4-BE49-F238E27FC236}">
              <a16:creationId xmlns:a16="http://schemas.microsoft.com/office/drawing/2014/main" id="{60928B85-3019-4B43-910B-65A5C6E3B7C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54" name="กล่องข้อความ 1">
          <a:extLst>
            <a:ext uri="{FF2B5EF4-FFF2-40B4-BE49-F238E27FC236}">
              <a16:creationId xmlns:a16="http://schemas.microsoft.com/office/drawing/2014/main" id="{4DDB49BB-A001-4E75-8CA1-E05426D4E1C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55" name="กล่องข้อความ 1">
          <a:extLst>
            <a:ext uri="{FF2B5EF4-FFF2-40B4-BE49-F238E27FC236}">
              <a16:creationId xmlns:a16="http://schemas.microsoft.com/office/drawing/2014/main" id="{079F412B-EEB0-477D-8269-74970861595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56" name="กล่องข้อความ 1">
          <a:extLst>
            <a:ext uri="{FF2B5EF4-FFF2-40B4-BE49-F238E27FC236}">
              <a16:creationId xmlns:a16="http://schemas.microsoft.com/office/drawing/2014/main" id="{D1382D3C-019D-41E7-98F8-68C3686367B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57" name="กล่องข้อความ 1">
          <a:extLst>
            <a:ext uri="{FF2B5EF4-FFF2-40B4-BE49-F238E27FC236}">
              <a16:creationId xmlns:a16="http://schemas.microsoft.com/office/drawing/2014/main" id="{F83A2705-910F-4DB7-9ACA-4431C76792D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58" name="กล่องข้อความ 1">
          <a:extLst>
            <a:ext uri="{FF2B5EF4-FFF2-40B4-BE49-F238E27FC236}">
              <a16:creationId xmlns:a16="http://schemas.microsoft.com/office/drawing/2014/main" id="{A726A871-245E-477B-A81E-4F45177D199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59" name="กล่องข้อความ 1">
          <a:extLst>
            <a:ext uri="{FF2B5EF4-FFF2-40B4-BE49-F238E27FC236}">
              <a16:creationId xmlns:a16="http://schemas.microsoft.com/office/drawing/2014/main" id="{F3A65A42-2A41-4BDC-A732-BA76E0AA6CD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60" name="กล่องข้อความ 1">
          <a:extLst>
            <a:ext uri="{FF2B5EF4-FFF2-40B4-BE49-F238E27FC236}">
              <a16:creationId xmlns:a16="http://schemas.microsoft.com/office/drawing/2014/main" id="{1F1E345A-BD01-4CEA-985D-2211D2275B7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61" name="กล่องข้อความ 1">
          <a:extLst>
            <a:ext uri="{FF2B5EF4-FFF2-40B4-BE49-F238E27FC236}">
              <a16:creationId xmlns:a16="http://schemas.microsoft.com/office/drawing/2014/main" id="{02C1E10A-E312-462C-9625-7FFB2194826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62" name="กล่องข้อความ 1">
          <a:extLst>
            <a:ext uri="{FF2B5EF4-FFF2-40B4-BE49-F238E27FC236}">
              <a16:creationId xmlns:a16="http://schemas.microsoft.com/office/drawing/2014/main" id="{78A1A0BA-7F53-45A4-A7C6-9E69EE8CEC0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63" name="กล่องข้อความ 1">
          <a:extLst>
            <a:ext uri="{FF2B5EF4-FFF2-40B4-BE49-F238E27FC236}">
              <a16:creationId xmlns:a16="http://schemas.microsoft.com/office/drawing/2014/main" id="{B847795E-CD7D-4226-BE64-614ECF21AE2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64" name="กล่องข้อความ 1">
          <a:extLst>
            <a:ext uri="{FF2B5EF4-FFF2-40B4-BE49-F238E27FC236}">
              <a16:creationId xmlns:a16="http://schemas.microsoft.com/office/drawing/2014/main" id="{B5117E3B-9B30-4D17-B8B2-2CAE629AE72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65" name="กล่องข้อความ 1">
          <a:extLst>
            <a:ext uri="{FF2B5EF4-FFF2-40B4-BE49-F238E27FC236}">
              <a16:creationId xmlns:a16="http://schemas.microsoft.com/office/drawing/2014/main" id="{D1AC2B22-2E13-49D0-8CBD-1F909273647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66" name="กล่องข้อความ 1">
          <a:extLst>
            <a:ext uri="{FF2B5EF4-FFF2-40B4-BE49-F238E27FC236}">
              <a16:creationId xmlns:a16="http://schemas.microsoft.com/office/drawing/2014/main" id="{7B40ECB8-E8FD-4AD5-913A-3979D33D6A4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67" name="กล่องข้อความ 1">
          <a:extLst>
            <a:ext uri="{FF2B5EF4-FFF2-40B4-BE49-F238E27FC236}">
              <a16:creationId xmlns:a16="http://schemas.microsoft.com/office/drawing/2014/main" id="{276DF6D4-0E17-47BF-B88C-B87CB15156C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68" name="กล่องข้อความ 1">
          <a:extLst>
            <a:ext uri="{FF2B5EF4-FFF2-40B4-BE49-F238E27FC236}">
              <a16:creationId xmlns:a16="http://schemas.microsoft.com/office/drawing/2014/main" id="{7052F744-440D-4DB9-A75E-20CE97B89D1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69" name="กล่องข้อความ 1">
          <a:extLst>
            <a:ext uri="{FF2B5EF4-FFF2-40B4-BE49-F238E27FC236}">
              <a16:creationId xmlns:a16="http://schemas.microsoft.com/office/drawing/2014/main" id="{9636BC9D-0C55-4546-855A-CDE236A97AC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70" name="กล่องข้อความ 1">
          <a:extLst>
            <a:ext uri="{FF2B5EF4-FFF2-40B4-BE49-F238E27FC236}">
              <a16:creationId xmlns:a16="http://schemas.microsoft.com/office/drawing/2014/main" id="{0FC67F62-0BCA-41EE-8768-30B74BB78DF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71" name="กล่องข้อความ 1">
          <a:extLst>
            <a:ext uri="{FF2B5EF4-FFF2-40B4-BE49-F238E27FC236}">
              <a16:creationId xmlns:a16="http://schemas.microsoft.com/office/drawing/2014/main" id="{774C31E0-8AEE-474D-834C-67A6EB5882F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72" name="กล่องข้อความ 1">
          <a:extLst>
            <a:ext uri="{FF2B5EF4-FFF2-40B4-BE49-F238E27FC236}">
              <a16:creationId xmlns:a16="http://schemas.microsoft.com/office/drawing/2014/main" id="{AEEFFCE8-68A6-40EC-9200-8A1A3039CF4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73" name="กล่องข้อความ 1">
          <a:extLst>
            <a:ext uri="{FF2B5EF4-FFF2-40B4-BE49-F238E27FC236}">
              <a16:creationId xmlns:a16="http://schemas.microsoft.com/office/drawing/2014/main" id="{1F8D3064-3658-4F18-98AB-281B23603EE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74" name="กล่องข้อความ 1">
          <a:extLst>
            <a:ext uri="{FF2B5EF4-FFF2-40B4-BE49-F238E27FC236}">
              <a16:creationId xmlns:a16="http://schemas.microsoft.com/office/drawing/2014/main" id="{F08A947B-2F53-4D03-90AB-08AAF28564F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75" name="กล่องข้อความ 1">
          <a:extLst>
            <a:ext uri="{FF2B5EF4-FFF2-40B4-BE49-F238E27FC236}">
              <a16:creationId xmlns:a16="http://schemas.microsoft.com/office/drawing/2014/main" id="{75121C39-1384-49B1-B3B3-B58EBAAF19B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76" name="กล่องข้อความ 1">
          <a:extLst>
            <a:ext uri="{FF2B5EF4-FFF2-40B4-BE49-F238E27FC236}">
              <a16:creationId xmlns:a16="http://schemas.microsoft.com/office/drawing/2014/main" id="{1CD4EC87-4B2D-4196-9C00-C729E71250A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77" name="กล่องข้อความ 1">
          <a:extLst>
            <a:ext uri="{FF2B5EF4-FFF2-40B4-BE49-F238E27FC236}">
              <a16:creationId xmlns:a16="http://schemas.microsoft.com/office/drawing/2014/main" id="{C03A872D-8944-4FA0-899C-18A65275358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78" name="กล่องข้อความ 1">
          <a:extLst>
            <a:ext uri="{FF2B5EF4-FFF2-40B4-BE49-F238E27FC236}">
              <a16:creationId xmlns:a16="http://schemas.microsoft.com/office/drawing/2014/main" id="{81FEF83D-B65A-4439-81D6-F5A496F759E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79" name="กล่องข้อความ 1">
          <a:extLst>
            <a:ext uri="{FF2B5EF4-FFF2-40B4-BE49-F238E27FC236}">
              <a16:creationId xmlns:a16="http://schemas.microsoft.com/office/drawing/2014/main" id="{80E03EBA-0A49-4DB6-814B-01E38929A01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80" name="กล่องข้อความ 1">
          <a:extLst>
            <a:ext uri="{FF2B5EF4-FFF2-40B4-BE49-F238E27FC236}">
              <a16:creationId xmlns:a16="http://schemas.microsoft.com/office/drawing/2014/main" id="{9FFB78C4-9824-462A-925F-46FDB4C9F58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81" name="กล่องข้อความ 1">
          <a:extLst>
            <a:ext uri="{FF2B5EF4-FFF2-40B4-BE49-F238E27FC236}">
              <a16:creationId xmlns:a16="http://schemas.microsoft.com/office/drawing/2014/main" id="{15E0C492-F62D-4ACD-9FBC-8144BEED704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82" name="กล่องข้อความ 1">
          <a:extLst>
            <a:ext uri="{FF2B5EF4-FFF2-40B4-BE49-F238E27FC236}">
              <a16:creationId xmlns:a16="http://schemas.microsoft.com/office/drawing/2014/main" id="{8AF3C848-2BC0-4A87-9C77-722EC12C883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83" name="กล่องข้อความ 1">
          <a:extLst>
            <a:ext uri="{FF2B5EF4-FFF2-40B4-BE49-F238E27FC236}">
              <a16:creationId xmlns:a16="http://schemas.microsoft.com/office/drawing/2014/main" id="{CEDC4CCC-07DD-43A9-96E9-AEDBE7065A5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84" name="กล่องข้อความ 1">
          <a:extLst>
            <a:ext uri="{FF2B5EF4-FFF2-40B4-BE49-F238E27FC236}">
              <a16:creationId xmlns:a16="http://schemas.microsoft.com/office/drawing/2014/main" id="{1BFAFD66-289F-4A51-B4B2-116F89D95F0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85" name="กล่องข้อความ 1">
          <a:extLst>
            <a:ext uri="{FF2B5EF4-FFF2-40B4-BE49-F238E27FC236}">
              <a16:creationId xmlns:a16="http://schemas.microsoft.com/office/drawing/2014/main" id="{F4E85FAB-06D6-4868-BF15-7A261E34F33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86" name="กล่องข้อความ 1">
          <a:extLst>
            <a:ext uri="{FF2B5EF4-FFF2-40B4-BE49-F238E27FC236}">
              <a16:creationId xmlns:a16="http://schemas.microsoft.com/office/drawing/2014/main" id="{6623C0F7-CA76-42EA-8A6B-AA181E4055E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87" name="กล่องข้อความ 1">
          <a:extLst>
            <a:ext uri="{FF2B5EF4-FFF2-40B4-BE49-F238E27FC236}">
              <a16:creationId xmlns:a16="http://schemas.microsoft.com/office/drawing/2014/main" id="{3A64AF32-4ADC-415B-AADC-4BF7206891D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88" name="กล่องข้อความ 1">
          <a:extLst>
            <a:ext uri="{FF2B5EF4-FFF2-40B4-BE49-F238E27FC236}">
              <a16:creationId xmlns:a16="http://schemas.microsoft.com/office/drawing/2014/main" id="{B0CAADDE-D142-4AA3-8A74-5622A5CC1EA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89" name="กล่องข้อความ 1">
          <a:extLst>
            <a:ext uri="{FF2B5EF4-FFF2-40B4-BE49-F238E27FC236}">
              <a16:creationId xmlns:a16="http://schemas.microsoft.com/office/drawing/2014/main" id="{2DF2B468-9648-48A7-BC4D-FBB018DFF2E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90" name="กล่องข้อความ 1">
          <a:extLst>
            <a:ext uri="{FF2B5EF4-FFF2-40B4-BE49-F238E27FC236}">
              <a16:creationId xmlns:a16="http://schemas.microsoft.com/office/drawing/2014/main" id="{A93458D6-C276-4AEF-90EE-CFB1066E735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91" name="กล่องข้อความ 1">
          <a:extLst>
            <a:ext uri="{FF2B5EF4-FFF2-40B4-BE49-F238E27FC236}">
              <a16:creationId xmlns:a16="http://schemas.microsoft.com/office/drawing/2014/main" id="{D97AB4A5-8D07-4740-925C-A0CE016B1CC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92" name="กล่องข้อความ 1">
          <a:extLst>
            <a:ext uri="{FF2B5EF4-FFF2-40B4-BE49-F238E27FC236}">
              <a16:creationId xmlns:a16="http://schemas.microsoft.com/office/drawing/2014/main" id="{F5F65322-1A8E-4549-8674-903831EC088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93" name="กล่องข้อความ 1">
          <a:extLst>
            <a:ext uri="{FF2B5EF4-FFF2-40B4-BE49-F238E27FC236}">
              <a16:creationId xmlns:a16="http://schemas.microsoft.com/office/drawing/2014/main" id="{F1BF0AC6-D676-4740-BB30-F2C86484AFB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94" name="กล่องข้อความ 1">
          <a:extLst>
            <a:ext uri="{FF2B5EF4-FFF2-40B4-BE49-F238E27FC236}">
              <a16:creationId xmlns:a16="http://schemas.microsoft.com/office/drawing/2014/main" id="{6973A445-546D-402A-94C9-CD5CAFAC646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95" name="กล่องข้อความ 1">
          <a:extLst>
            <a:ext uri="{FF2B5EF4-FFF2-40B4-BE49-F238E27FC236}">
              <a16:creationId xmlns:a16="http://schemas.microsoft.com/office/drawing/2014/main" id="{96C63786-D79A-4EF5-9A73-5B45865CFC9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96" name="กล่องข้อความ 1">
          <a:extLst>
            <a:ext uri="{FF2B5EF4-FFF2-40B4-BE49-F238E27FC236}">
              <a16:creationId xmlns:a16="http://schemas.microsoft.com/office/drawing/2014/main" id="{3515597B-BD69-40A4-A104-65217C71A34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97" name="กล่องข้อความ 1">
          <a:extLst>
            <a:ext uri="{FF2B5EF4-FFF2-40B4-BE49-F238E27FC236}">
              <a16:creationId xmlns:a16="http://schemas.microsoft.com/office/drawing/2014/main" id="{EDDCC683-AF91-4335-B71B-530753C8157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98" name="กล่องข้อความ 1">
          <a:extLst>
            <a:ext uri="{FF2B5EF4-FFF2-40B4-BE49-F238E27FC236}">
              <a16:creationId xmlns:a16="http://schemas.microsoft.com/office/drawing/2014/main" id="{59D524BC-FDCD-4CE9-9E37-7B8F7D8AE95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799" name="กล่องข้อความ 1">
          <a:extLst>
            <a:ext uri="{FF2B5EF4-FFF2-40B4-BE49-F238E27FC236}">
              <a16:creationId xmlns:a16="http://schemas.microsoft.com/office/drawing/2014/main" id="{67547DAF-F3FA-4576-9FB4-274BF8857C8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00" name="กล่องข้อความ 1">
          <a:extLst>
            <a:ext uri="{FF2B5EF4-FFF2-40B4-BE49-F238E27FC236}">
              <a16:creationId xmlns:a16="http://schemas.microsoft.com/office/drawing/2014/main" id="{4CE2EEF8-3DC6-4F07-ADDF-CBA9E23FE1C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01" name="กล่องข้อความ 1">
          <a:extLst>
            <a:ext uri="{FF2B5EF4-FFF2-40B4-BE49-F238E27FC236}">
              <a16:creationId xmlns:a16="http://schemas.microsoft.com/office/drawing/2014/main" id="{F64DD16F-F55A-44D0-B0AF-A525A69F0F6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02" name="กล่องข้อความ 1">
          <a:extLst>
            <a:ext uri="{FF2B5EF4-FFF2-40B4-BE49-F238E27FC236}">
              <a16:creationId xmlns:a16="http://schemas.microsoft.com/office/drawing/2014/main" id="{9528B180-BB57-4921-A3C9-D810CD46861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03" name="กล่องข้อความ 1">
          <a:extLst>
            <a:ext uri="{FF2B5EF4-FFF2-40B4-BE49-F238E27FC236}">
              <a16:creationId xmlns:a16="http://schemas.microsoft.com/office/drawing/2014/main" id="{AF01EAC6-403A-4B27-BB18-F7DF5FAD2CB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04" name="กล่องข้อความ 1">
          <a:extLst>
            <a:ext uri="{FF2B5EF4-FFF2-40B4-BE49-F238E27FC236}">
              <a16:creationId xmlns:a16="http://schemas.microsoft.com/office/drawing/2014/main" id="{85F4B7F1-A576-401D-85C4-FF417364D7F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05" name="กล่องข้อความ 1">
          <a:extLst>
            <a:ext uri="{FF2B5EF4-FFF2-40B4-BE49-F238E27FC236}">
              <a16:creationId xmlns:a16="http://schemas.microsoft.com/office/drawing/2014/main" id="{3083E37E-49A4-408E-95AD-4A0DB2FD548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06" name="กล่องข้อความ 1">
          <a:extLst>
            <a:ext uri="{FF2B5EF4-FFF2-40B4-BE49-F238E27FC236}">
              <a16:creationId xmlns:a16="http://schemas.microsoft.com/office/drawing/2014/main" id="{866AA2F2-8B80-4F55-BD19-3662808086A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07" name="กล่องข้อความ 1">
          <a:extLst>
            <a:ext uri="{FF2B5EF4-FFF2-40B4-BE49-F238E27FC236}">
              <a16:creationId xmlns:a16="http://schemas.microsoft.com/office/drawing/2014/main" id="{C2571056-FC9D-4897-B7C9-5A8612968E5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08" name="กล่องข้อความ 1">
          <a:extLst>
            <a:ext uri="{FF2B5EF4-FFF2-40B4-BE49-F238E27FC236}">
              <a16:creationId xmlns:a16="http://schemas.microsoft.com/office/drawing/2014/main" id="{1BBF4B6D-32A6-4A53-A62D-B879A37B2E6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09" name="กล่องข้อความ 1">
          <a:extLst>
            <a:ext uri="{FF2B5EF4-FFF2-40B4-BE49-F238E27FC236}">
              <a16:creationId xmlns:a16="http://schemas.microsoft.com/office/drawing/2014/main" id="{F3B0A336-A844-4757-8B34-F0B77471E83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10" name="กล่องข้อความ 1">
          <a:extLst>
            <a:ext uri="{FF2B5EF4-FFF2-40B4-BE49-F238E27FC236}">
              <a16:creationId xmlns:a16="http://schemas.microsoft.com/office/drawing/2014/main" id="{75BA67BA-70EC-4809-A4F3-6B2AF8ACF03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11" name="กล่องข้อความ 1">
          <a:extLst>
            <a:ext uri="{FF2B5EF4-FFF2-40B4-BE49-F238E27FC236}">
              <a16:creationId xmlns:a16="http://schemas.microsoft.com/office/drawing/2014/main" id="{7F42F6F5-380B-4FD3-8B7D-856C15BD22B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12" name="กล่องข้อความ 1">
          <a:extLst>
            <a:ext uri="{FF2B5EF4-FFF2-40B4-BE49-F238E27FC236}">
              <a16:creationId xmlns:a16="http://schemas.microsoft.com/office/drawing/2014/main" id="{F20EDB06-E059-4CCC-AEEC-38A3A4418E7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13" name="กล่องข้อความ 1">
          <a:extLst>
            <a:ext uri="{FF2B5EF4-FFF2-40B4-BE49-F238E27FC236}">
              <a16:creationId xmlns:a16="http://schemas.microsoft.com/office/drawing/2014/main" id="{3D211D57-32CA-4AE1-B8F4-1BF3DE86E04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14" name="กล่องข้อความ 1">
          <a:extLst>
            <a:ext uri="{FF2B5EF4-FFF2-40B4-BE49-F238E27FC236}">
              <a16:creationId xmlns:a16="http://schemas.microsoft.com/office/drawing/2014/main" id="{89ECDD8E-79D1-4AE4-8BF7-CB9139B131D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15" name="กล่องข้อความ 1">
          <a:extLst>
            <a:ext uri="{FF2B5EF4-FFF2-40B4-BE49-F238E27FC236}">
              <a16:creationId xmlns:a16="http://schemas.microsoft.com/office/drawing/2014/main" id="{5426D792-321C-4D8B-8F18-935EF04A660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16" name="กล่องข้อความ 1">
          <a:extLst>
            <a:ext uri="{FF2B5EF4-FFF2-40B4-BE49-F238E27FC236}">
              <a16:creationId xmlns:a16="http://schemas.microsoft.com/office/drawing/2014/main" id="{5B33BE7D-B5F7-402E-959F-5AD05C1D77B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17" name="กล่องข้อความ 1">
          <a:extLst>
            <a:ext uri="{FF2B5EF4-FFF2-40B4-BE49-F238E27FC236}">
              <a16:creationId xmlns:a16="http://schemas.microsoft.com/office/drawing/2014/main" id="{B469F4BA-5BE6-4DFE-8DB3-1CA17618983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18" name="กล่องข้อความ 1">
          <a:extLst>
            <a:ext uri="{FF2B5EF4-FFF2-40B4-BE49-F238E27FC236}">
              <a16:creationId xmlns:a16="http://schemas.microsoft.com/office/drawing/2014/main" id="{2A21B08D-CECD-45CD-9C23-D20A8A3F6DD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19" name="กล่องข้อความ 1">
          <a:extLst>
            <a:ext uri="{FF2B5EF4-FFF2-40B4-BE49-F238E27FC236}">
              <a16:creationId xmlns:a16="http://schemas.microsoft.com/office/drawing/2014/main" id="{6EF1E248-85FF-426B-867A-DF6D4F3291E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20" name="กล่องข้อความ 1">
          <a:extLst>
            <a:ext uri="{FF2B5EF4-FFF2-40B4-BE49-F238E27FC236}">
              <a16:creationId xmlns:a16="http://schemas.microsoft.com/office/drawing/2014/main" id="{A602D9D2-D3AE-4BAC-9514-03D0BB60BB1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21" name="กล่องข้อความ 1">
          <a:extLst>
            <a:ext uri="{FF2B5EF4-FFF2-40B4-BE49-F238E27FC236}">
              <a16:creationId xmlns:a16="http://schemas.microsoft.com/office/drawing/2014/main" id="{241AD1DB-262F-4A1F-8F62-E056E97239B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22" name="กล่องข้อความ 1">
          <a:extLst>
            <a:ext uri="{FF2B5EF4-FFF2-40B4-BE49-F238E27FC236}">
              <a16:creationId xmlns:a16="http://schemas.microsoft.com/office/drawing/2014/main" id="{3A37337C-6E97-4C6D-9487-06C271B190A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23" name="กล่องข้อความ 1">
          <a:extLst>
            <a:ext uri="{FF2B5EF4-FFF2-40B4-BE49-F238E27FC236}">
              <a16:creationId xmlns:a16="http://schemas.microsoft.com/office/drawing/2014/main" id="{8590E1DE-1C94-4EEE-A6C5-4F16A34FA2E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24" name="กล่องข้อความ 1">
          <a:extLst>
            <a:ext uri="{FF2B5EF4-FFF2-40B4-BE49-F238E27FC236}">
              <a16:creationId xmlns:a16="http://schemas.microsoft.com/office/drawing/2014/main" id="{78533C5A-B445-4097-BF19-AE42BE8B2F0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25" name="กล่องข้อความ 1">
          <a:extLst>
            <a:ext uri="{FF2B5EF4-FFF2-40B4-BE49-F238E27FC236}">
              <a16:creationId xmlns:a16="http://schemas.microsoft.com/office/drawing/2014/main" id="{A4BB211D-EB8D-4605-8C38-B0A3EA74017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26" name="กล่องข้อความ 1">
          <a:extLst>
            <a:ext uri="{FF2B5EF4-FFF2-40B4-BE49-F238E27FC236}">
              <a16:creationId xmlns:a16="http://schemas.microsoft.com/office/drawing/2014/main" id="{4FEA9B98-9C54-4E92-AEF8-399164F6F8E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27" name="กล่องข้อความ 1">
          <a:extLst>
            <a:ext uri="{FF2B5EF4-FFF2-40B4-BE49-F238E27FC236}">
              <a16:creationId xmlns:a16="http://schemas.microsoft.com/office/drawing/2014/main" id="{4BF576A1-8B8F-4585-A162-D0375F84EE2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28" name="กล่องข้อความ 1">
          <a:extLst>
            <a:ext uri="{FF2B5EF4-FFF2-40B4-BE49-F238E27FC236}">
              <a16:creationId xmlns:a16="http://schemas.microsoft.com/office/drawing/2014/main" id="{BF8AA4FE-443B-46C3-BECE-D3D496DA2B1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29" name="กล่องข้อความ 1">
          <a:extLst>
            <a:ext uri="{FF2B5EF4-FFF2-40B4-BE49-F238E27FC236}">
              <a16:creationId xmlns:a16="http://schemas.microsoft.com/office/drawing/2014/main" id="{20945D0B-17DC-4CA7-B364-1AEB5349DD5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30" name="กล่องข้อความ 1">
          <a:extLst>
            <a:ext uri="{FF2B5EF4-FFF2-40B4-BE49-F238E27FC236}">
              <a16:creationId xmlns:a16="http://schemas.microsoft.com/office/drawing/2014/main" id="{E2FC4CD7-CCF5-4712-8935-91162F89C0F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31" name="กล่องข้อความ 1">
          <a:extLst>
            <a:ext uri="{FF2B5EF4-FFF2-40B4-BE49-F238E27FC236}">
              <a16:creationId xmlns:a16="http://schemas.microsoft.com/office/drawing/2014/main" id="{408E5126-3F0A-4D3A-8633-D21AA51E17D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32" name="กล่องข้อความ 1">
          <a:extLst>
            <a:ext uri="{FF2B5EF4-FFF2-40B4-BE49-F238E27FC236}">
              <a16:creationId xmlns:a16="http://schemas.microsoft.com/office/drawing/2014/main" id="{719F0297-7A50-4C69-8021-9C2D718B135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33" name="กล่องข้อความ 1">
          <a:extLst>
            <a:ext uri="{FF2B5EF4-FFF2-40B4-BE49-F238E27FC236}">
              <a16:creationId xmlns:a16="http://schemas.microsoft.com/office/drawing/2014/main" id="{16376CAA-FE11-4050-A43B-D5CC876D673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34" name="กล่องข้อความ 1">
          <a:extLst>
            <a:ext uri="{FF2B5EF4-FFF2-40B4-BE49-F238E27FC236}">
              <a16:creationId xmlns:a16="http://schemas.microsoft.com/office/drawing/2014/main" id="{4AB477D8-7D86-41F2-A40D-83A96F37E4F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35" name="กล่องข้อความ 1">
          <a:extLst>
            <a:ext uri="{FF2B5EF4-FFF2-40B4-BE49-F238E27FC236}">
              <a16:creationId xmlns:a16="http://schemas.microsoft.com/office/drawing/2014/main" id="{18DC9B2D-9B6E-4A12-91C0-DAE7D0AC65B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36" name="กล่องข้อความ 1">
          <a:extLst>
            <a:ext uri="{FF2B5EF4-FFF2-40B4-BE49-F238E27FC236}">
              <a16:creationId xmlns:a16="http://schemas.microsoft.com/office/drawing/2014/main" id="{7EC85C62-8A23-494B-B706-713AD4D0D8F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37" name="กล่องข้อความ 1">
          <a:extLst>
            <a:ext uri="{FF2B5EF4-FFF2-40B4-BE49-F238E27FC236}">
              <a16:creationId xmlns:a16="http://schemas.microsoft.com/office/drawing/2014/main" id="{82640C06-D25A-4153-B32C-FC14664C73D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38" name="กล่องข้อความ 1">
          <a:extLst>
            <a:ext uri="{FF2B5EF4-FFF2-40B4-BE49-F238E27FC236}">
              <a16:creationId xmlns:a16="http://schemas.microsoft.com/office/drawing/2014/main" id="{8161ABD8-C575-4FF3-A85E-EEDF4480E44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39" name="กล่องข้อความ 1">
          <a:extLst>
            <a:ext uri="{FF2B5EF4-FFF2-40B4-BE49-F238E27FC236}">
              <a16:creationId xmlns:a16="http://schemas.microsoft.com/office/drawing/2014/main" id="{29D336EF-2C21-4A0C-BE32-C1E6BFF5169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40" name="กล่องข้อความ 1">
          <a:extLst>
            <a:ext uri="{FF2B5EF4-FFF2-40B4-BE49-F238E27FC236}">
              <a16:creationId xmlns:a16="http://schemas.microsoft.com/office/drawing/2014/main" id="{D8A8EB97-29F8-4F23-A437-0A50602F626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41" name="กล่องข้อความ 1">
          <a:extLst>
            <a:ext uri="{FF2B5EF4-FFF2-40B4-BE49-F238E27FC236}">
              <a16:creationId xmlns:a16="http://schemas.microsoft.com/office/drawing/2014/main" id="{9702BA9B-1121-4130-83EE-185335B426E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42" name="กล่องข้อความ 1">
          <a:extLst>
            <a:ext uri="{FF2B5EF4-FFF2-40B4-BE49-F238E27FC236}">
              <a16:creationId xmlns:a16="http://schemas.microsoft.com/office/drawing/2014/main" id="{C0F08741-0515-4352-8519-7CCA33B400F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43" name="กล่องข้อความ 1">
          <a:extLst>
            <a:ext uri="{FF2B5EF4-FFF2-40B4-BE49-F238E27FC236}">
              <a16:creationId xmlns:a16="http://schemas.microsoft.com/office/drawing/2014/main" id="{68E355D1-3447-4BC8-BF97-50EE91CA918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44" name="กล่องข้อความ 1">
          <a:extLst>
            <a:ext uri="{FF2B5EF4-FFF2-40B4-BE49-F238E27FC236}">
              <a16:creationId xmlns:a16="http://schemas.microsoft.com/office/drawing/2014/main" id="{C599BA1D-8FF6-40A6-BA89-1A0E60EE791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45" name="กล่องข้อความ 1">
          <a:extLst>
            <a:ext uri="{FF2B5EF4-FFF2-40B4-BE49-F238E27FC236}">
              <a16:creationId xmlns:a16="http://schemas.microsoft.com/office/drawing/2014/main" id="{BAE23791-15A9-493D-99B9-7D714383F27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46" name="กล่องข้อความ 1">
          <a:extLst>
            <a:ext uri="{FF2B5EF4-FFF2-40B4-BE49-F238E27FC236}">
              <a16:creationId xmlns:a16="http://schemas.microsoft.com/office/drawing/2014/main" id="{F0A6812C-4089-4A74-A30F-85606D4BDFF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47" name="กล่องข้อความ 1">
          <a:extLst>
            <a:ext uri="{FF2B5EF4-FFF2-40B4-BE49-F238E27FC236}">
              <a16:creationId xmlns:a16="http://schemas.microsoft.com/office/drawing/2014/main" id="{4E98F009-A2D7-43DF-AF8A-0C9E66F76B2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48" name="กล่องข้อความ 1">
          <a:extLst>
            <a:ext uri="{FF2B5EF4-FFF2-40B4-BE49-F238E27FC236}">
              <a16:creationId xmlns:a16="http://schemas.microsoft.com/office/drawing/2014/main" id="{8F18504D-444F-480C-AF98-B3CE6852D4E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49" name="กล่องข้อความ 1">
          <a:extLst>
            <a:ext uri="{FF2B5EF4-FFF2-40B4-BE49-F238E27FC236}">
              <a16:creationId xmlns:a16="http://schemas.microsoft.com/office/drawing/2014/main" id="{7331AC4A-B5C9-4BB3-AB46-9533AAAFB6D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50" name="กล่องข้อความ 1">
          <a:extLst>
            <a:ext uri="{FF2B5EF4-FFF2-40B4-BE49-F238E27FC236}">
              <a16:creationId xmlns:a16="http://schemas.microsoft.com/office/drawing/2014/main" id="{745ABD94-F3CD-4191-9F71-010E5437BFD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51" name="กล่องข้อความ 1">
          <a:extLst>
            <a:ext uri="{FF2B5EF4-FFF2-40B4-BE49-F238E27FC236}">
              <a16:creationId xmlns:a16="http://schemas.microsoft.com/office/drawing/2014/main" id="{CB74966C-B31D-4CB7-B1CB-2859F583D63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52" name="กล่องข้อความ 1">
          <a:extLst>
            <a:ext uri="{FF2B5EF4-FFF2-40B4-BE49-F238E27FC236}">
              <a16:creationId xmlns:a16="http://schemas.microsoft.com/office/drawing/2014/main" id="{87D740CF-C62B-4117-B646-158A881F560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53" name="กล่องข้อความ 1">
          <a:extLst>
            <a:ext uri="{FF2B5EF4-FFF2-40B4-BE49-F238E27FC236}">
              <a16:creationId xmlns:a16="http://schemas.microsoft.com/office/drawing/2014/main" id="{2DF347C2-152E-4C22-96FF-5D235443EF4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54" name="กล่องข้อความ 1">
          <a:extLst>
            <a:ext uri="{FF2B5EF4-FFF2-40B4-BE49-F238E27FC236}">
              <a16:creationId xmlns:a16="http://schemas.microsoft.com/office/drawing/2014/main" id="{A7E2D7E2-26ED-4130-AB4B-568B8FC3EDB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55" name="กล่องข้อความ 1">
          <a:extLst>
            <a:ext uri="{FF2B5EF4-FFF2-40B4-BE49-F238E27FC236}">
              <a16:creationId xmlns:a16="http://schemas.microsoft.com/office/drawing/2014/main" id="{DB47701B-206B-4F32-8EC8-E2F5D1D3FD4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56" name="กล่องข้อความ 1">
          <a:extLst>
            <a:ext uri="{FF2B5EF4-FFF2-40B4-BE49-F238E27FC236}">
              <a16:creationId xmlns:a16="http://schemas.microsoft.com/office/drawing/2014/main" id="{CD5FDA5E-6D22-413C-8780-92651A9D858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57" name="กล่องข้อความ 1">
          <a:extLst>
            <a:ext uri="{FF2B5EF4-FFF2-40B4-BE49-F238E27FC236}">
              <a16:creationId xmlns:a16="http://schemas.microsoft.com/office/drawing/2014/main" id="{C8F2C03F-25A7-4631-887D-FB9FBF326A4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58" name="กล่องข้อความ 1">
          <a:extLst>
            <a:ext uri="{FF2B5EF4-FFF2-40B4-BE49-F238E27FC236}">
              <a16:creationId xmlns:a16="http://schemas.microsoft.com/office/drawing/2014/main" id="{F88C6F2D-5C33-48F7-AA74-81784E16DD4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59" name="กล่องข้อความ 1">
          <a:extLst>
            <a:ext uri="{FF2B5EF4-FFF2-40B4-BE49-F238E27FC236}">
              <a16:creationId xmlns:a16="http://schemas.microsoft.com/office/drawing/2014/main" id="{F7D0E798-0562-47E3-9871-B269704EF43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60" name="กล่องข้อความ 1">
          <a:extLst>
            <a:ext uri="{FF2B5EF4-FFF2-40B4-BE49-F238E27FC236}">
              <a16:creationId xmlns:a16="http://schemas.microsoft.com/office/drawing/2014/main" id="{1AADC6BF-4D69-4D1D-98E3-F7FB6276077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61" name="กล่องข้อความ 1">
          <a:extLst>
            <a:ext uri="{FF2B5EF4-FFF2-40B4-BE49-F238E27FC236}">
              <a16:creationId xmlns:a16="http://schemas.microsoft.com/office/drawing/2014/main" id="{5A4E2A82-1F3F-402F-AC29-0FA141CD522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62" name="กล่องข้อความ 1">
          <a:extLst>
            <a:ext uri="{FF2B5EF4-FFF2-40B4-BE49-F238E27FC236}">
              <a16:creationId xmlns:a16="http://schemas.microsoft.com/office/drawing/2014/main" id="{D45FF3F8-3F8A-4E49-B4C5-C7F3296B110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63" name="กล่องข้อความ 1">
          <a:extLst>
            <a:ext uri="{FF2B5EF4-FFF2-40B4-BE49-F238E27FC236}">
              <a16:creationId xmlns:a16="http://schemas.microsoft.com/office/drawing/2014/main" id="{39A0A4DB-4DDC-466D-AC96-2B5AE825F48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64" name="กล่องข้อความ 1">
          <a:extLst>
            <a:ext uri="{FF2B5EF4-FFF2-40B4-BE49-F238E27FC236}">
              <a16:creationId xmlns:a16="http://schemas.microsoft.com/office/drawing/2014/main" id="{149473D8-D480-4999-8B39-D7393EFD5E4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65" name="กล่องข้อความ 1">
          <a:extLst>
            <a:ext uri="{FF2B5EF4-FFF2-40B4-BE49-F238E27FC236}">
              <a16:creationId xmlns:a16="http://schemas.microsoft.com/office/drawing/2014/main" id="{B78568CF-FE01-460C-A09F-D082E05962F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66" name="กล่องข้อความ 1">
          <a:extLst>
            <a:ext uri="{FF2B5EF4-FFF2-40B4-BE49-F238E27FC236}">
              <a16:creationId xmlns:a16="http://schemas.microsoft.com/office/drawing/2014/main" id="{2F7A071B-0410-4A2B-AC33-2F7F05CC7D2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67" name="กล่องข้อความ 1">
          <a:extLst>
            <a:ext uri="{FF2B5EF4-FFF2-40B4-BE49-F238E27FC236}">
              <a16:creationId xmlns:a16="http://schemas.microsoft.com/office/drawing/2014/main" id="{584B6C02-AFD4-4A8C-A4AE-11DD96C33E5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68" name="กล่องข้อความ 1">
          <a:extLst>
            <a:ext uri="{FF2B5EF4-FFF2-40B4-BE49-F238E27FC236}">
              <a16:creationId xmlns:a16="http://schemas.microsoft.com/office/drawing/2014/main" id="{9497A228-5D9D-42D4-A466-82D75170C97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69" name="กล่องข้อความ 1">
          <a:extLst>
            <a:ext uri="{FF2B5EF4-FFF2-40B4-BE49-F238E27FC236}">
              <a16:creationId xmlns:a16="http://schemas.microsoft.com/office/drawing/2014/main" id="{8F759B9F-E359-4718-8F28-B8834B76E62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70" name="กล่องข้อความ 1">
          <a:extLst>
            <a:ext uri="{FF2B5EF4-FFF2-40B4-BE49-F238E27FC236}">
              <a16:creationId xmlns:a16="http://schemas.microsoft.com/office/drawing/2014/main" id="{16217294-1BE1-4E44-8EE3-6C319632AAE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71" name="กล่องข้อความ 1">
          <a:extLst>
            <a:ext uri="{FF2B5EF4-FFF2-40B4-BE49-F238E27FC236}">
              <a16:creationId xmlns:a16="http://schemas.microsoft.com/office/drawing/2014/main" id="{B0FDBC10-2AB9-4FD5-8988-311B8897F26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72" name="กล่องข้อความ 1">
          <a:extLst>
            <a:ext uri="{FF2B5EF4-FFF2-40B4-BE49-F238E27FC236}">
              <a16:creationId xmlns:a16="http://schemas.microsoft.com/office/drawing/2014/main" id="{6EF90ACB-CA04-4755-8BA6-858219ADC63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73" name="กล่องข้อความ 1">
          <a:extLst>
            <a:ext uri="{FF2B5EF4-FFF2-40B4-BE49-F238E27FC236}">
              <a16:creationId xmlns:a16="http://schemas.microsoft.com/office/drawing/2014/main" id="{4D17A820-7DB1-4CC4-BE08-9E6B9C34919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74" name="กล่องข้อความ 1">
          <a:extLst>
            <a:ext uri="{FF2B5EF4-FFF2-40B4-BE49-F238E27FC236}">
              <a16:creationId xmlns:a16="http://schemas.microsoft.com/office/drawing/2014/main" id="{2E352EEA-B3C5-4CB5-B16E-D4A098CD3F5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75" name="กล่องข้อความ 1">
          <a:extLst>
            <a:ext uri="{FF2B5EF4-FFF2-40B4-BE49-F238E27FC236}">
              <a16:creationId xmlns:a16="http://schemas.microsoft.com/office/drawing/2014/main" id="{E2DDC6D6-474F-4B01-B750-76F02C605B2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76" name="กล่องข้อความ 1">
          <a:extLst>
            <a:ext uri="{FF2B5EF4-FFF2-40B4-BE49-F238E27FC236}">
              <a16:creationId xmlns:a16="http://schemas.microsoft.com/office/drawing/2014/main" id="{ED59C9C8-CC1D-4784-AE84-70D9DB17FCE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77" name="กล่องข้อความ 1">
          <a:extLst>
            <a:ext uri="{FF2B5EF4-FFF2-40B4-BE49-F238E27FC236}">
              <a16:creationId xmlns:a16="http://schemas.microsoft.com/office/drawing/2014/main" id="{D1826E2C-7E2B-42B5-9C3A-2600F901D8B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78" name="กล่องข้อความ 1">
          <a:extLst>
            <a:ext uri="{FF2B5EF4-FFF2-40B4-BE49-F238E27FC236}">
              <a16:creationId xmlns:a16="http://schemas.microsoft.com/office/drawing/2014/main" id="{1FD2F83E-55B4-4200-BAC9-4ED621CD764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79" name="กล่องข้อความ 1">
          <a:extLst>
            <a:ext uri="{FF2B5EF4-FFF2-40B4-BE49-F238E27FC236}">
              <a16:creationId xmlns:a16="http://schemas.microsoft.com/office/drawing/2014/main" id="{B0DB4A31-BF03-4B84-BF38-29DA8E00801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80" name="กล่องข้อความ 1">
          <a:extLst>
            <a:ext uri="{FF2B5EF4-FFF2-40B4-BE49-F238E27FC236}">
              <a16:creationId xmlns:a16="http://schemas.microsoft.com/office/drawing/2014/main" id="{509BCF2F-7506-4E9F-959A-BA0F8BA2F8B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81" name="กล่องข้อความ 1">
          <a:extLst>
            <a:ext uri="{FF2B5EF4-FFF2-40B4-BE49-F238E27FC236}">
              <a16:creationId xmlns:a16="http://schemas.microsoft.com/office/drawing/2014/main" id="{E944A85F-8CEF-4597-BEDD-FD843559A21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82" name="กล่องข้อความ 1">
          <a:extLst>
            <a:ext uri="{FF2B5EF4-FFF2-40B4-BE49-F238E27FC236}">
              <a16:creationId xmlns:a16="http://schemas.microsoft.com/office/drawing/2014/main" id="{6075721B-8D98-403C-8DF4-CB476374C35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83" name="กล่องข้อความ 1">
          <a:extLst>
            <a:ext uri="{FF2B5EF4-FFF2-40B4-BE49-F238E27FC236}">
              <a16:creationId xmlns:a16="http://schemas.microsoft.com/office/drawing/2014/main" id="{DC2453B2-F758-43BB-8150-B9C7F4605AC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84" name="กล่องข้อความ 1">
          <a:extLst>
            <a:ext uri="{FF2B5EF4-FFF2-40B4-BE49-F238E27FC236}">
              <a16:creationId xmlns:a16="http://schemas.microsoft.com/office/drawing/2014/main" id="{B014C046-317C-4120-8DC6-D8689B16D8F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85" name="กล่องข้อความ 1">
          <a:extLst>
            <a:ext uri="{FF2B5EF4-FFF2-40B4-BE49-F238E27FC236}">
              <a16:creationId xmlns:a16="http://schemas.microsoft.com/office/drawing/2014/main" id="{51B20846-8D55-4DD8-9157-D544D418075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86" name="กล่องข้อความ 1">
          <a:extLst>
            <a:ext uri="{FF2B5EF4-FFF2-40B4-BE49-F238E27FC236}">
              <a16:creationId xmlns:a16="http://schemas.microsoft.com/office/drawing/2014/main" id="{2A4D6DA4-B006-411F-A717-0AAC8766D4D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87" name="กล่องข้อความ 1">
          <a:extLst>
            <a:ext uri="{FF2B5EF4-FFF2-40B4-BE49-F238E27FC236}">
              <a16:creationId xmlns:a16="http://schemas.microsoft.com/office/drawing/2014/main" id="{75A88FC1-1AB8-4E1B-BA87-B590A89B817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88" name="กล่องข้อความ 1">
          <a:extLst>
            <a:ext uri="{FF2B5EF4-FFF2-40B4-BE49-F238E27FC236}">
              <a16:creationId xmlns:a16="http://schemas.microsoft.com/office/drawing/2014/main" id="{0CA9059E-A897-456A-9880-0188B5BC044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89" name="กล่องข้อความ 1">
          <a:extLst>
            <a:ext uri="{FF2B5EF4-FFF2-40B4-BE49-F238E27FC236}">
              <a16:creationId xmlns:a16="http://schemas.microsoft.com/office/drawing/2014/main" id="{564D4A66-EBEF-4062-8C91-7F5DA647E6D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90" name="กล่องข้อความ 1">
          <a:extLst>
            <a:ext uri="{FF2B5EF4-FFF2-40B4-BE49-F238E27FC236}">
              <a16:creationId xmlns:a16="http://schemas.microsoft.com/office/drawing/2014/main" id="{6BA72487-3DC8-45C2-8AB0-60B8DF39A12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91" name="กล่องข้อความ 1">
          <a:extLst>
            <a:ext uri="{FF2B5EF4-FFF2-40B4-BE49-F238E27FC236}">
              <a16:creationId xmlns:a16="http://schemas.microsoft.com/office/drawing/2014/main" id="{E81349D1-72AA-4919-831D-A0993166221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92" name="กล่องข้อความ 1">
          <a:extLst>
            <a:ext uri="{FF2B5EF4-FFF2-40B4-BE49-F238E27FC236}">
              <a16:creationId xmlns:a16="http://schemas.microsoft.com/office/drawing/2014/main" id="{4C288AAE-BCD5-4DFD-AE6E-974EE0173AC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93" name="กล่องข้อความ 1">
          <a:extLst>
            <a:ext uri="{FF2B5EF4-FFF2-40B4-BE49-F238E27FC236}">
              <a16:creationId xmlns:a16="http://schemas.microsoft.com/office/drawing/2014/main" id="{0020A960-D130-4993-B36F-7FEB18D85BE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94" name="กล่องข้อความ 1">
          <a:extLst>
            <a:ext uri="{FF2B5EF4-FFF2-40B4-BE49-F238E27FC236}">
              <a16:creationId xmlns:a16="http://schemas.microsoft.com/office/drawing/2014/main" id="{4B99D140-60F6-46F0-B2B5-C80D225B83E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95" name="กล่องข้อความ 1">
          <a:extLst>
            <a:ext uri="{FF2B5EF4-FFF2-40B4-BE49-F238E27FC236}">
              <a16:creationId xmlns:a16="http://schemas.microsoft.com/office/drawing/2014/main" id="{4621B01F-6925-40C2-BB80-D0A81DD1329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96" name="กล่องข้อความ 1">
          <a:extLst>
            <a:ext uri="{FF2B5EF4-FFF2-40B4-BE49-F238E27FC236}">
              <a16:creationId xmlns:a16="http://schemas.microsoft.com/office/drawing/2014/main" id="{A158F0F0-905B-46A3-B2B0-F4CD1361175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97" name="กล่องข้อความ 1">
          <a:extLst>
            <a:ext uri="{FF2B5EF4-FFF2-40B4-BE49-F238E27FC236}">
              <a16:creationId xmlns:a16="http://schemas.microsoft.com/office/drawing/2014/main" id="{50718535-A6CC-4567-8CBF-F302C55873E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98" name="กล่องข้อความ 1">
          <a:extLst>
            <a:ext uri="{FF2B5EF4-FFF2-40B4-BE49-F238E27FC236}">
              <a16:creationId xmlns:a16="http://schemas.microsoft.com/office/drawing/2014/main" id="{7C3B1C52-F809-4FF0-8D6B-8571E4C9525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899" name="กล่องข้อความ 1">
          <a:extLst>
            <a:ext uri="{FF2B5EF4-FFF2-40B4-BE49-F238E27FC236}">
              <a16:creationId xmlns:a16="http://schemas.microsoft.com/office/drawing/2014/main" id="{D0537A8C-F017-4422-AFBE-53E40B0693B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00" name="กล่องข้อความ 1">
          <a:extLst>
            <a:ext uri="{FF2B5EF4-FFF2-40B4-BE49-F238E27FC236}">
              <a16:creationId xmlns:a16="http://schemas.microsoft.com/office/drawing/2014/main" id="{9C6731F4-B70D-43A1-BA21-37CD4485DEA2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01" name="กล่องข้อความ 1">
          <a:extLst>
            <a:ext uri="{FF2B5EF4-FFF2-40B4-BE49-F238E27FC236}">
              <a16:creationId xmlns:a16="http://schemas.microsoft.com/office/drawing/2014/main" id="{EA82F55A-65B8-4BC1-96B3-0F479D83B31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02" name="กล่องข้อความ 1">
          <a:extLst>
            <a:ext uri="{FF2B5EF4-FFF2-40B4-BE49-F238E27FC236}">
              <a16:creationId xmlns:a16="http://schemas.microsoft.com/office/drawing/2014/main" id="{954ADC3B-034B-415A-A8D4-4CA4BFB30EF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03" name="กล่องข้อความ 1">
          <a:extLst>
            <a:ext uri="{FF2B5EF4-FFF2-40B4-BE49-F238E27FC236}">
              <a16:creationId xmlns:a16="http://schemas.microsoft.com/office/drawing/2014/main" id="{C97BD981-901B-42FC-BA3F-78B1A57F58B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04" name="กล่องข้อความ 1">
          <a:extLst>
            <a:ext uri="{FF2B5EF4-FFF2-40B4-BE49-F238E27FC236}">
              <a16:creationId xmlns:a16="http://schemas.microsoft.com/office/drawing/2014/main" id="{63022387-834D-4676-AC36-764A5285824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05" name="กล่องข้อความ 1">
          <a:extLst>
            <a:ext uri="{FF2B5EF4-FFF2-40B4-BE49-F238E27FC236}">
              <a16:creationId xmlns:a16="http://schemas.microsoft.com/office/drawing/2014/main" id="{9DB3114B-865D-446B-B1B1-65BFB905A4B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06" name="กล่องข้อความ 1">
          <a:extLst>
            <a:ext uri="{FF2B5EF4-FFF2-40B4-BE49-F238E27FC236}">
              <a16:creationId xmlns:a16="http://schemas.microsoft.com/office/drawing/2014/main" id="{1FA94C05-1EAA-4667-9268-2D25FA257F4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07" name="กล่องข้อความ 1">
          <a:extLst>
            <a:ext uri="{FF2B5EF4-FFF2-40B4-BE49-F238E27FC236}">
              <a16:creationId xmlns:a16="http://schemas.microsoft.com/office/drawing/2014/main" id="{CF4925C9-70D2-4AEE-889E-7A7C0BB9D38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08" name="กล่องข้อความ 1">
          <a:extLst>
            <a:ext uri="{FF2B5EF4-FFF2-40B4-BE49-F238E27FC236}">
              <a16:creationId xmlns:a16="http://schemas.microsoft.com/office/drawing/2014/main" id="{2129530B-6F34-4E9D-AA32-2D69CDF6B04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09" name="กล่องข้อความ 1">
          <a:extLst>
            <a:ext uri="{FF2B5EF4-FFF2-40B4-BE49-F238E27FC236}">
              <a16:creationId xmlns:a16="http://schemas.microsoft.com/office/drawing/2014/main" id="{BA685317-D705-4396-B77D-6AE1BB89069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10" name="กล่องข้อความ 1">
          <a:extLst>
            <a:ext uri="{FF2B5EF4-FFF2-40B4-BE49-F238E27FC236}">
              <a16:creationId xmlns:a16="http://schemas.microsoft.com/office/drawing/2014/main" id="{6BDA48CD-1D5A-4A97-A5AD-14E4F6A7304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11" name="กล่องข้อความ 1">
          <a:extLst>
            <a:ext uri="{FF2B5EF4-FFF2-40B4-BE49-F238E27FC236}">
              <a16:creationId xmlns:a16="http://schemas.microsoft.com/office/drawing/2014/main" id="{2E4EC43B-3C6C-4B3C-8946-0555D4FDC8D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12" name="กล่องข้อความ 1">
          <a:extLst>
            <a:ext uri="{FF2B5EF4-FFF2-40B4-BE49-F238E27FC236}">
              <a16:creationId xmlns:a16="http://schemas.microsoft.com/office/drawing/2014/main" id="{39968B50-407B-4656-9DE0-0C52EBE0685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13" name="กล่องข้อความ 1">
          <a:extLst>
            <a:ext uri="{FF2B5EF4-FFF2-40B4-BE49-F238E27FC236}">
              <a16:creationId xmlns:a16="http://schemas.microsoft.com/office/drawing/2014/main" id="{1EB15834-81FA-4B97-B20B-E91BAEFDA59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14" name="กล่องข้อความ 1">
          <a:extLst>
            <a:ext uri="{FF2B5EF4-FFF2-40B4-BE49-F238E27FC236}">
              <a16:creationId xmlns:a16="http://schemas.microsoft.com/office/drawing/2014/main" id="{D0352372-892A-4A8F-8968-55639447BC6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15" name="กล่องข้อความ 1">
          <a:extLst>
            <a:ext uri="{FF2B5EF4-FFF2-40B4-BE49-F238E27FC236}">
              <a16:creationId xmlns:a16="http://schemas.microsoft.com/office/drawing/2014/main" id="{6742A94F-E429-49C4-BF32-4E74FDEEEE0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16" name="กล่องข้อความ 1">
          <a:extLst>
            <a:ext uri="{FF2B5EF4-FFF2-40B4-BE49-F238E27FC236}">
              <a16:creationId xmlns:a16="http://schemas.microsoft.com/office/drawing/2014/main" id="{7668974B-EAED-4D88-AE54-A5143EF69DC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17" name="กล่องข้อความ 1">
          <a:extLst>
            <a:ext uri="{FF2B5EF4-FFF2-40B4-BE49-F238E27FC236}">
              <a16:creationId xmlns:a16="http://schemas.microsoft.com/office/drawing/2014/main" id="{63D8A4DD-D7D4-4B57-BC39-047B588E61C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18" name="กล่องข้อความ 1">
          <a:extLst>
            <a:ext uri="{FF2B5EF4-FFF2-40B4-BE49-F238E27FC236}">
              <a16:creationId xmlns:a16="http://schemas.microsoft.com/office/drawing/2014/main" id="{BE27068A-9918-448A-9B6A-BB742592FA8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19" name="กล่องข้อความ 1">
          <a:extLst>
            <a:ext uri="{FF2B5EF4-FFF2-40B4-BE49-F238E27FC236}">
              <a16:creationId xmlns:a16="http://schemas.microsoft.com/office/drawing/2014/main" id="{65F3B522-307C-4A55-890F-B4FA846FF32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20" name="กล่องข้อความ 1">
          <a:extLst>
            <a:ext uri="{FF2B5EF4-FFF2-40B4-BE49-F238E27FC236}">
              <a16:creationId xmlns:a16="http://schemas.microsoft.com/office/drawing/2014/main" id="{46509487-0E43-4EAD-9700-C885294BDA4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21" name="กล่องข้อความ 1">
          <a:extLst>
            <a:ext uri="{FF2B5EF4-FFF2-40B4-BE49-F238E27FC236}">
              <a16:creationId xmlns:a16="http://schemas.microsoft.com/office/drawing/2014/main" id="{1571F135-5B56-49E9-98C9-F15405AC171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22" name="กล่องข้อความ 1">
          <a:extLst>
            <a:ext uri="{FF2B5EF4-FFF2-40B4-BE49-F238E27FC236}">
              <a16:creationId xmlns:a16="http://schemas.microsoft.com/office/drawing/2014/main" id="{EE3505D3-67FF-49E8-80B3-D1530C5883A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23" name="กล่องข้อความ 1">
          <a:extLst>
            <a:ext uri="{FF2B5EF4-FFF2-40B4-BE49-F238E27FC236}">
              <a16:creationId xmlns:a16="http://schemas.microsoft.com/office/drawing/2014/main" id="{7459142D-A507-4872-867C-F322993BB8D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24" name="กล่องข้อความ 1">
          <a:extLst>
            <a:ext uri="{FF2B5EF4-FFF2-40B4-BE49-F238E27FC236}">
              <a16:creationId xmlns:a16="http://schemas.microsoft.com/office/drawing/2014/main" id="{F32678EE-115E-4B9E-BDD5-A54C5AF1D6B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25" name="กล่องข้อความ 1">
          <a:extLst>
            <a:ext uri="{FF2B5EF4-FFF2-40B4-BE49-F238E27FC236}">
              <a16:creationId xmlns:a16="http://schemas.microsoft.com/office/drawing/2014/main" id="{34342DB0-6A3C-4EE2-892B-C1EF6A00EB2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26" name="กล่องข้อความ 1">
          <a:extLst>
            <a:ext uri="{FF2B5EF4-FFF2-40B4-BE49-F238E27FC236}">
              <a16:creationId xmlns:a16="http://schemas.microsoft.com/office/drawing/2014/main" id="{DE1CC973-89CF-4A60-AC19-ACEF6447943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27" name="กล่องข้อความ 1">
          <a:extLst>
            <a:ext uri="{FF2B5EF4-FFF2-40B4-BE49-F238E27FC236}">
              <a16:creationId xmlns:a16="http://schemas.microsoft.com/office/drawing/2014/main" id="{12E1F4AF-0965-4048-98CB-93954E1230E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28" name="กล่องข้อความ 1">
          <a:extLst>
            <a:ext uri="{FF2B5EF4-FFF2-40B4-BE49-F238E27FC236}">
              <a16:creationId xmlns:a16="http://schemas.microsoft.com/office/drawing/2014/main" id="{6034C498-28EA-498F-9660-660F90E3344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29" name="กล่องข้อความ 1">
          <a:extLst>
            <a:ext uri="{FF2B5EF4-FFF2-40B4-BE49-F238E27FC236}">
              <a16:creationId xmlns:a16="http://schemas.microsoft.com/office/drawing/2014/main" id="{91D8E317-C73A-47A9-A70D-E4B1DFC03E7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30" name="กล่องข้อความ 1">
          <a:extLst>
            <a:ext uri="{FF2B5EF4-FFF2-40B4-BE49-F238E27FC236}">
              <a16:creationId xmlns:a16="http://schemas.microsoft.com/office/drawing/2014/main" id="{75A92411-8F05-4FC2-925C-3F24CCF916D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31" name="กล่องข้อความ 1">
          <a:extLst>
            <a:ext uri="{FF2B5EF4-FFF2-40B4-BE49-F238E27FC236}">
              <a16:creationId xmlns:a16="http://schemas.microsoft.com/office/drawing/2014/main" id="{EA6FB091-922E-4CAC-9661-793258EED9A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32" name="กล่องข้อความ 1">
          <a:extLst>
            <a:ext uri="{FF2B5EF4-FFF2-40B4-BE49-F238E27FC236}">
              <a16:creationId xmlns:a16="http://schemas.microsoft.com/office/drawing/2014/main" id="{B0493B8D-BCFC-417E-88DB-9F9DFF950E8C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33" name="กล่องข้อความ 1">
          <a:extLst>
            <a:ext uri="{FF2B5EF4-FFF2-40B4-BE49-F238E27FC236}">
              <a16:creationId xmlns:a16="http://schemas.microsoft.com/office/drawing/2014/main" id="{F5406BC9-EC03-450B-9200-3B40FD973D9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34" name="กล่องข้อความ 1">
          <a:extLst>
            <a:ext uri="{FF2B5EF4-FFF2-40B4-BE49-F238E27FC236}">
              <a16:creationId xmlns:a16="http://schemas.microsoft.com/office/drawing/2014/main" id="{E52BCDA3-CFE1-454B-A7F8-52419AF7A0E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35" name="กล่องข้อความ 1">
          <a:extLst>
            <a:ext uri="{FF2B5EF4-FFF2-40B4-BE49-F238E27FC236}">
              <a16:creationId xmlns:a16="http://schemas.microsoft.com/office/drawing/2014/main" id="{1945FA10-012C-492A-926B-17BC901040B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36" name="กล่องข้อความ 1">
          <a:extLst>
            <a:ext uri="{FF2B5EF4-FFF2-40B4-BE49-F238E27FC236}">
              <a16:creationId xmlns:a16="http://schemas.microsoft.com/office/drawing/2014/main" id="{FCE80E92-127C-457A-AFCE-891B39BA19B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37" name="กล่องข้อความ 1">
          <a:extLst>
            <a:ext uri="{FF2B5EF4-FFF2-40B4-BE49-F238E27FC236}">
              <a16:creationId xmlns:a16="http://schemas.microsoft.com/office/drawing/2014/main" id="{CCE30ADA-B5F3-4DA1-B880-8085232AFF7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38" name="กล่องข้อความ 1">
          <a:extLst>
            <a:ext uri="{FF2B5EF4-FFF2-40B4-BE49-F238E27FC236}">
              <a16:creationId xmlns:a16="http://schemas.microsoft.com/office/drawing/2014/main" id="{60DB436A-2708-40A8-A134-A7FC5142DD6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39" name="กล่องข้อความ 1">
          <a:extLst>
            <a:ext uri="{FF2B5EF4-FFF2-40B4-BE49-F238E27FC236}">
              <a16:creationId xmlns:a16="http://schemas.microsoft.com/office/drawing/2014/main" id="{4D2B2680-40DC-4CAF-8FE2-BCC71186F76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40" name="กล่องข้อความ 1">
          <a:extLst>
            <a:ext uri="{FF2B5EF4-FFF2-40B4-BE49-F238E27FC236}">
              <a16:creationId xmlns:a16="http://schemas.microsoft.com/office/drawing/2014/main" id="{B521C3F3-D57B-47FB-A2A3-53ED945E8C7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41" name="กล่องข้อความ 1">
          <a:extLst>
            <a:ext uri="{FF2B5EF4-FFF2-40B4-BE49-F238E27FC236}">
              <a16:creationId xmlns:a16="http://schemas.microsoft.com/office/drawing/2014/main" id="{3ED745D7-CF05-43EC-B31F-FCD6C871BD6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42" name="กล่องข้อความ 1">
          <a:extLst>
            <a:ext uri="{FF2B5EF4-FFF2-40B4-BE49-F238E27FC236}">
              <a16:creationId xmlns:a16="http://schemas.microsoft.com/office/drawing/2014/main" id="{C780BAA1-EE66-4D10-89EF-CC719BFFF89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43" name="กล่องข้อความ 1">
          <a:extLst>
            <a:ext uri="{FF2B5EF4-FFF2-40B4-BE49-F238E27FC236}">
              <a16:creationId xmlns:a16="http://schemas.microsoft.com/office/drawing/2014/main" id="{5C9BDE6D-6807-4C04-ABA9-35927EC60EA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44" name="กล่องข้อความ 1">
          <a:extLst>
            <a:ext uri="{FF2B5EF4-FFF2-40B4-BE49-F238E27FC236}">
              <a16:creationId xmlns:a16="http://schemas.microsoft.com/office/drawing/2014/main" id="{DE9D2085-2270-46F4-8C65-BF519E5571E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45" name="กล่องข้อความ 1">
          <a:extLst>
            <a:ext uri="{FF2B5EF4-FFF2-40B4-BE49-F238E27FC236}">
              <a16:creationId xmlns:a16="http://schemas.microsoft.com/office/drawing/2014/main" id="{E907CEED-F9B5-4C53-A935-5D6B34548E5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46" name="กล่องข้อความ 1">
          <a:extLst>
            <a:ext uri="{FF2B5EF4-FFF2-40B4-BE49-F238E27FC236}">
              <a16:creationId xmlns:a16="http://schemas.microsoft.com/office/drawing/2014/main" id="{5CCC335C-2F51-476A-BF5C-CA21F12E60C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47" name="กล่องข้อความ 1">
          <a:extLst>
            <a:ext uri="{FF2B5EF4-FFF2-40B4-BE49-F238E27FC236}">
              <a16:creationId xmlns:a16="http://schemas.microsoft.com/office/drawing/2014/main" id="{50C8A90F-8C57-419D-84A1-6F6FD8E1561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48" name="กล่องข้อความ 1">
          <a:extLst>
            <a:ext uri="{FF2B5EF4-FFF2-40B4-BE49-F238E27FC236}">
              <a16:creationId xmlns:a16="http://schemas.microsoft.com/office/drawing/2014/main" id="{E66B0E84-72C3-40CD-9BFB-CCD624D42EB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49" name="กล่องข้อความ 1">
          <a:extLst>
            <a:ext uri="{FF2B5EF4-FFF2-40B4-BE49-F238E27FC236}">
              <a16:creationId xmlns:a16="http://schemas.microsoft.com/office/drawing/2014/main" id="{0AA6D9AC-8E6B-46FE-B781-E23CDA47E15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50" name="กล่องข้อความ 1">
          <a:extLst>
            <a:ext uri="{FF2B5EF4-FFF2-40B4-BE49-F238E27FC236}">
              <a16:creationId xmlns:a16="http://schemas.microsoft.com/office/drawing/2014/main" id="{849C333D-BA58-4831-80A6-6DA0B44EA89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51" name="กล่องข้อความ 1">
          <a:extLst>
            <a:ext uri="{FF2B5EF4-FFF2-40B4-BE49-F238E27FC236}">
              <a16:creationId xmlns:a16="http://schemas.microsoft.com/office/drawing/2014/main" id="{64B62CE8-63F7-457F-892B-B77EBC11EB4B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52" name="กล่องข้อความ 1">
          <a:extLst>
            <a:ext uri="{FF2B5EF4-FFF2-40B4-BE49-F238E27FC236}">
              <a16:creationId xmlns:a16="http://schemas.microsoft.com/office/drawing/2014/main" id="{06E8E943-C50D-477F-AD6E-803454D8DBE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53" name="กล่องข้อความ 1">
          <a:extLst>
            <a:ext uri="{FF2B5EF4-FFF2-40B4-BE49-F238E27FC236}">
              <a16:creationId xmlns:a16="http://schemas.microsoft.com/office/drawing/2014/main" id="{2A5ED568-0AA4-460D-8C96-3936F5BFB3A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54" name="กล่องข้อความ 1">
          <a:extLst>
            <a:ext uri="{FF2B5EF4-FFF2-40B4-BE49-F238E27FC236}">
              <a16:creationId xmlns:a16="http://schemas.microsoft.com/office/drawing/2014/main" id="{9F383D4E-1A50-4D4B-9960-48B31B1290D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55" name="กล่องข้อความ 1">
          <a:extLst>
            <a:ext uri="{FF2B5EF4-FFF2-40B4-BE49-F238E27FC236}">
              <a16:creationId xmlns:a16="http://schemas.microsoft.com/office/drawing/2014/main" id="{3CD278CE-B1ED-4557-A630-B1817D161B8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56" name="กล่องข้อความ 1">
          <a:extLst>
            <a:ext uri="{FF2B5EF4-FFF2-40B4-BE49-F238E27FC236}">
              <a16:creationId xmlns:a16="http://schemas.microsoft.com/office/drawing/2014/main" id="{1A9A1064-1250-4C26-BC78-499A9E9AB46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57" name="กล่องข้อความ 1">
          <a:extLst>
            <a:ext uri="{FF2B5EF4-FFF2-40B4-BE49-F238E27FC236}">
              <a16:creationId xmlns:a16="http://schemas.microsoft.com/office/drawing/2014/main" id="{2BADCE2C-E708-46FC-B440-9EC90760C62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58" name="กล่องข้อความ 1">
          <a:extLst>
            <a:ext uri="{FF2B5EF4-FFF2-40B4-BE49-F238E27FC236}">
              <a16:creationId xmlns:a16="http://schemas.microsoft.com/office/drawing/2014/main" id="{413FAC2A-EA91-48F0-8263-1A8861C2DBF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59" name="กล่องข้อความ 1">
          <a:extLst>
            <a:ext uri="{FF2B5EF4-FFF2-40B4-BE49-F238E27FC236}">
              <a16:creationId xmlns:a16="http://schemas.microsoft.com/office/drawing/2014/main" id="{E909C6B0-681D-4819-91E9-FC2000420EF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60" name="กล่องข้อความ 1">
          <a:extLst>
            <a:ext uri="{FF2B5EF4-FFF2-40B4-BE49-F238E27FC236}">
              <a16:creationId xmlns:a16="http://schemas.microsoft.com/office/drawing/2014/main" id="{C3AC3742-E0E0-4928-806B-1878D0953C5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61" name="กล่องข้อความ 1">
          <a:extLst>
            <a:ext uri="{FF2B5EF4-FFF2-40B4-BE49-F238E27FC236}">
              <a16:creationId xmlns:a16="http://schemas.microsoft.com/office/drawing/2014/main" id="{CBBFA226-59D9-40BF-BB55-AA09B0FE9896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62" name="กล่องข้อความ 1">
          <a:extLst>
            <a:ext uri="{FF2B5EF4-FFF2-40B4-BE49-F238E27FC236}">
              <a16:creationId xmlns:a16="http://schemas.microsoft.com/office/drawing/2014/main" id="{71D8140E-D304-4F10-AB26-3EE19D02086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63" name="กล่องข้อความ 1">
          <a:extLst>
            <a:ext uri="{FF2B5EF4-FFF2-40B4-BE49-F238E27FC236}">
              <a16:creationId xmlns:a16="http://schemas.microsoft.com/office/drawing/2014/main" id="{8B30ADAD-33A2-4835-AA5E-9332785FFF5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64" name="กล่องข้อความ 1">
          <a:extLst>
            <a:ext uri="{FF2B5EF4-FFF2-40B4-BE49-F238E27FC236}">
              <a16:creationId xmlns:a16="http://schemas.microsoft.com/office/drawing/2014/main" id="{CA513BB8-93E2-4C80-A966-6313EFC4150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65" name="กล่องข้อความ 1">
          <a:extLst>
            <a:ext uri="{FF2B5EF4-FFF2-40B4-BE49-F238E27FC236}">
              <a16:creationId xmlns:a16="http://schemas.microsoft.com/office/drawing/2014/main" id="{2D67D259-D06B-4BDE-891C-E3532DFC2AD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66" name="กล่องข้อความ 1">
          <a:extLst>
            <a:ext uri="{FF2B5EF4-FFF2-40B4-BE49-F238E27FC236}">
              <a16:creationId xmlns:a16="http://schemas.microsoft.com/office/drawing/2014/main" id="{F8B79A70-E961-408D-A257-521B6C9AB9E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67" name="กล่องข้อความ 1">
          <a:extLst>
            <a:ext uri="{FF2B5EF4-FFF2-40B4-BE49-F238E27FC236}">
              <a16:creationId xmlns:a16="http://schemas.microsoft.com/office/drawing/2014/main" id="{1E658AA1-7E27-42B3-B6AB-7C612FB4D979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68" name="กล่องข้อความ 1">
          <a:extLst>
            <a:ext uri="{FF2B5EF4-FFF2-40B4-BE49-F238E27FC236}">
              <a16:creationId xmlns:a16="http://schemas.microsoft.com/office/drawing/2014/main" id="{FF3A4550-0DE8-4CC9-94FC-AFF3161E3965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69" name="กล่องข้อความ 1">
          <a:extLst>
            <a:ext uri="{FF2B5EF4-FFF2-40B4-BE49-F238E27FC236}">
              <a16:creationId xmlns:a16="http://schemas.microsoft.com/office/drawing/2014/main" id="{6CA380F4-B26E-4B23-BF23-99F4A7F31FD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70" name="กล่องข้อความ 1">
          <a:extLst>
            <a:ext uri="{FF2B5EF4-FFF2-40B4-BE49-F238E27FC236}">
              <a16:creationId xmlns:a16="http://schemas.microsoft.com/office/drawing/2014/main" id="{F8D91C8B-8F07-466F-92AD-B67ED1E74407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71" name="กล่องข้อความ 1">
          <a:extLst>
            <a:ext uri="{FF2B5EF4-FFF2-40B4-BE49-F238E27FC236}">
              <a16:creationId xmlns:a16="http://schemas.microsoft.com/office/drawing/2014/main" id="{CC0EE093-2AB2-4BB0-B7BD-A3DA5E048DFA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72" name="กล่องข้อความ 1">
          <a:extLst>
            <a:ext uri="{FF2B5EF4-FFF2-40B4-BE49-F238E27FC236}">
              <a16:creationId xmlns:a16="http://schemas.microsoft.com/office/drawing/2014/main" id="{47C17F31-52B6-4F2C-AA8D-937354D6523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73" name="กล่องข้อความ 1">
          <a:extLst>
            <a:ext uri="{FF2B5EF4-FFF2-40B4-BE49-F238E27FC236}">
              <a16:creationId xmlns:a16="http://schemas.microsoft.com/office/drawing/2014/main" id="{083840BD-4CB3-4557-9CA7-F89D7DB9771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74" name="กล่องข้อความ 1">
          <a:extLst>
            <a:ext uri="{FF2B5EF4-FFF2-40B4-BE49-F238E27FC236}">
              <a16:creationId xmlns:a16="http://schemas.microsoft.com/office/drawing/2014/main" id="{100FB0AB-4F89-4146-A63C-8E024B452AC4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75" name="กล่องข้อความ 1">
          <a:extLst>
            <a:ext uri="{FF2B5EF4-FFF2-40B4-BE49-F238E27FC236}">
              <a16:creationId xmlns:a16="http://schemas.microsoft.com/office/drawing/2014/main" id="{4EDA455B-B009-444B-BEC9-7AD62D10514F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76" name="กล่องข้อความ 1">
          <a:extLst>
            <a:ext uri="{FF2B5EF4-FFF2-40B4-BE49-F238E27FC236}">
              <a16:creationId xmlns:a16="http://schemas.microsoft.com/office/drawing/2014/main" id="{D54D8648-A09C-492A-A6B0-4D5D7E0A0CD0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77" name="กล่องข้อความ 1">
          <a:extLst>
            <a:ext uri="{FF2B5EF4-FFF2-40B4-BE49-F238E27FC236}">
              <a16:creationId xmlns:a16="http://schemas.microsoft.com/office/drawing/2014/main" id="{535CA7F9-AF13-4B32-88E9-0BFBD55C5A08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78" name="กล่องข้อความ 1">
          <a:extLst>
            <a:ext uri="{FF2B5EF4-FFF2-40B4-BE49-F238E27FC236}">
              <a16:creationId xmlns:a16="http://schemas.microsoft.com/office/drawing/2014/main" id="{AE867410-C396-48B5-A033-3A80EED79131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79" name="กล่องข้อความ 1">
          <a:extLst>
            <a:ext uri="{FF2B5EF4-FFF2-40B4-BE49-F238E27FC236}">
              <a16:creationId xmlns:a16="http://schemas.microsoft.com/office/drawing/2014/main" id="{01BA71AD-5FB2-4597-BA61-74FD907F44D3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80" name="กล่องข้อความ 1">
          <a:extLst>
            <a:ext uri="{FF2B5EF4-FFF2-40B4-BE49-F238E27FC236}">
              <a16:creationId xmlns:a16="http://schemas.microsoft.com/office/drawing/2014/main" id="{A6D80B4C-2486-4EF6-BABF-CD1B5E58E42E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5</xdr:col>
      <xdr:colOff>0</xdr:colOff>
      <xdr:row>9</xdr:row>
      <xdr:rowOff>0</xdr:rowOff>
    </xdr:from>
    <xdr:ext cx="65" cy="170239"/>
    <xdr:sp macro="" textlink="">
      <xdr:nvSpPr>
        <xdr:cNvPr id="1981" name="กล่องข้อความ 1">
          <a:extLst>
            <a:ext uri="{FF2B5EF4-FFF2-40B4-BE49-F238E27FC236}">
              <a16:creationId xmlns:a16="http://schemas.microsoft.com/office/drawing/2014/main" id="{9858A7CB-9311-49CB-B50A-9D09E33B343D}"/>
            </a:ext>
          </a:extLst>
        </xdr:cNvPr>
        <xdr:cNvSpPr txBox="1"/>
      </xdr:nvSpPr>
      <xdr:spPr>
        <a:xfrm>
          <a:off x="12315825" y="7943850"/>
          <a:ext cx="65" cy="170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th-TH" sz="1100"/>
        </a:p>
      </xdr:txBody>
    </xdr:sp>
    <xdr:clientData/>
  </xdr:oneCellAnchor>
  <xdr:twoCellAnchor editAs="oneCell">
    <xdr:from>
      <xdr:col>3</xdr:col>
      <xdr:colOff>93768</xdr:colOff>
      <xdr:row>7</xdr:row>
      <xdr:rowOff>3431382</xdr:rowOff>
    </xdr:from>
    <xdr:to>
      <xdr:col>3</xdr:col>
      <xdr:colOff>1672343</xdr:colOff>
      <xdr:row>7</xdr:row>
      <xdr:rowOff>4983957</xdr:rowOff>
    </xdr:to>
    <xdr:pic>
      <xdr:nvPicPr>
        <xdr:cNvPr id="1982" name="Picture 1981">
          <a:extLst>
            <a:ext uri="{FF2B5EF4-FFF2-40B4-BE49-F238E27FC236}">
              <a16:creationId xmlns:a16="http://schemas.microsoft.com/office/drawing/2014/main" id="{52B09FD2-A5C7-4F16-9CB5-18AEB1506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4143" y="5822157"/>
          <a:ext cx="1578575" cy="1552575"/>
        </a:xfrm>
        <a:prstGeom prst="rect">
          <a:avLst/>
        </a:prstGeom>
      </xdr:spPr>
    </xdr:pic>
    <xdr:clientData/>
  </xdr:twoCellAnchor>
  <xdr:twoCellAnchor editAs="oneCell">
    <xdr:from>
      <xdr:col>3</xdr:col>
      <xdr:colOff>1945482</xdr:colOff>
      <xdr:row>7</xdr:row>
      <xdr:rowOff>3390206</xdr:rowOff>
    </xdr:from>
    <xdr:to>
      <xdr:col>3</xdr:col>
      <xdr:colOff>3324206</xdr:colOff>
      <xdr:row>7</xdr:row>
      <xdr:rowOff>5174436</xdr:rowOff>
    </xdr:to>
    <xdr:pic>
      <xdr:nvPicPr>
        <xdr:cNvPr id="1983" name="Picture 1982">
          <a:extLst>
            <a:ext uri="{FF2B5EF4-FFF2-40B4-BE49-F238E27FC236}">
              <a16:creationId xmlns:a16="http://schemas.microsoft.com/office/drawing/2014/main" id="{E03F1461-1931-49BD-B79C-BA1A30DC8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5857" y="5780981"/>
          <a:ext cx="1378724" cy="1784230"/>
        </a:xfrm>
        <a:prstGeom prst="rect">
          <a:avLst/>
        </a:prstGeom>
      </xdr:spPr>
    </xdr:pic>
    <xdr:clientData/>
  </xdr:twoCellAnchor>
  <xdr:twoCellAnchor>
    <xdr:from>
      <xdr:col>1</xdr:col>
      <xdr:colOff>2317576</xdr:colOff>
      <xdr:row>7</xdr:row>
      <xdr:rowOff>1427502</xdr:rowOff>
    </xdr:from>
    <xdr:to>
      <xdr:col>3</xdr:col>
      <xdr:colOff>2445592</xdr:colOff>
      <xdr:row>7</xdr:row>
      <xdr:rowOff>2380002</xdr:rowOff>
    </xdr:to>
    <xdr:sp macro="" textlink="">
      <xdr:nvSpPr>
        <xdr:cNvPr id="1984" name="TextBox 1983">
          <a:extLst>
            <a:ext uri="{FF2B5EF4-FFF2-40B4-BE49-F238E27FC236}">
              <a16:creationId xmlns:a16="http://schemas.microsoft.com/office/drawing/2014/main" id="{6A6C947C-4E49-479C-8E35-CB1717909C8B}"/>
            </a:ext>
          </a:extLst>
        </xdr:cNvPr>
        <xdr:cNvSpPr txBox="1"/>
      </xdr:nvSpPr>
      <xdr:spPr>
        <a:xfrm rot="20259561">
          <a:off x="2641426" y="3818277"/>
          <a:ext cx="6614541" cy="952500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8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ตัวอย่าง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561499</xdr:colOff>
      <xdr:row>6</xdr:row>
      <xdr:rowOff>652419</xdr:rowOff>
    </xdr:from>
    <xdr:to>
      <xdr:col>3</xdr:col>
      <xdr:colOff>1228248</xdr:colOff>
      <xdr:row>8</xdr:row>
      <xdr:rowOff>351421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44D62A9-DDDC-4EC2-BFB4-9A975FF8C24E}"/>
            </a:ext>
          </a:extLst>
        </xdr:cNvPr>
        <xdr:cNvSpPr txBox="1"/>
      </xdr:nvSpPr>
      <xdr:spPr>
        <a:xfrm rot="20259561">
          <a:off x="3923824" y="3433719"/>
          <a:ext cx="3895724" cy="1232527"/>
        </a:xfrm>
        <a:prstGeom prst="rect">
          <a:avLst/>
        </a:prstGeom>
        <a:noFill/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8800" b="1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ตัวอย่าง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92.23\&#3648;&#3619;&#3656;&#3591;&#3619;&#3633;&#3604;&#3648;&#3610;&#3636;&#3585;&#3592;&#3656;&#3634;&#3618;55\koy\&#3648;&#3619;&#3656;&#3591;&#3619;&#3633;&#3604;%2050\&#3588;&#3603;&#3632;&#3585;&#3619;&#3619;&#3617;&#3585;&#3634;&#3619;&#3605;&#3636;&#3604;&#3605;&#3634;&#3617;&#3648;&#3619;&#3656;&#3591;&#3619;&#3633;&#3604;\meeting%202_2550\&#3612;&#3621;&#3648;&#3610;&#3636;&#3585;&#3592;&#3656;&#3634;&#3618;&#3592;&#3633;&#3591;&#3627;&#3623;&#3633;&#3604;_&#3617;&#3637;&#3609;&#3634;&#3588;&#3617;%2025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85;&#3609;&#3612;_19-04-59_02\&#3612;&#3621;&#3585;&#3634;&#3619;&#3651;&#3594;&#3657;&#3611;&#3619;&#3632;&#3592;&#3635;&#3611;&#3619;&#3632;&#3592;&#3635;&#3611;&#3637;%2056%20&#3603;%2023-05-56\Documents%20and%20Settings\sigma\Desktop\MJ20\600_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5;&#3609;&#3612;_19-04-59_02/&#3612;&#3621;&#3585;&#3634;&#3619;&#3651;&#3594;&#3657;&#3611;&#3619;&#3632;&#3592;&#3635;&#3611;&#3619;&#3632;&#3592;&#3635;&#3611;&#3637;%2056%20&#3603;%2023-05-56/Documents%20and%20Settings/sigma/Desktop/MJ20/600_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KPI%20KR%2064\&#3586;&#3657;&#3629;&#3617;&#3641;&#3621;&#3605;&#3637;&#3614;&#3636;&#3617;&#3614;&#3660;%202019-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KPI%20KR%2064/&#3586;&#3657;&#3629;&#3617;&#3641;&#3621;&#3605;&#3637;&#3614;&#3636;&#3617;&#3614;&#3660;%202019-2020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JOB\&#3619;&#3634;&#3618;&#3591;&#3634;&#3609;&#3612;&#3621;&#3652;&#3605;&#3619;&#3617;&#3634;&#3626;1_2566\&#3619;&#3634;&#3618;&#3591;&#3634;&#3609;&#3612;&#3621;%20KPI_&#3652;&#3605;&#3619;&#3617;&#3634;&#3626;1.2566(&#3611;&#3619;&#3633;&#3610;&#3605;&#3634;&#3617;&#3627;&#3609;.&#3613;&#3656;&#3634;&#3618;&#3649;&#3609;&#3632;&#3609;&#3635;)V.2\4.&#3588;&#3603;&#3632;&#3648;&#3607;&#3588;&#3650;&#3609;&#3650;&#3621;&#3618;&#3637;&#3626;&#3639;&#3656;&#3629;&#3626;&#3634;&#3619;&#3617;&#3623;&#3621;&#3594;&#3609;%20&#3652;&#3605;&#3619;&#3617;&#3634;&#3626;1.66%20(&#3605;&#3619;&#3623;&#3592;%20V.2)\4.2%20&#3607;&#3626;&#3617;._&#3619;&#3634;&#3618;&#3591;&#3634;&#3609;&#3612;&#3621;KPI(&#3652;&#3605;&#3619;&#3617;&#3634;&#3626;1.2566)&#3605;&#3619;&#3623;&#3592;%20v.2.xlsx" TargetMode="External"/><Relationship Id="rId1" Type="http://schemas.openxmlformats.org/officeDocument/2006/relationships/externalLinkPath" Target="file:///D:\JOB\&#3619;&#3634;&#3618;&#3591;&#3634;&#3609;&#3612;&#3621;&#3652;&#3605;&#3619;&#3617;&#3634;&#3626;1_2566\&#3619;&#3634;&#3618;&#3591;&#3634;&#3609;&#3612;&#3621;%20KPI_&#3652;&#3605;&#3619;&#3617;&#3634;&#3626;1.2566(&#3611;&#3619;&#3633;&#3610;&#3605;&#3634;&#3617;&#3627;&#3609;.&#3613;&#3656;&#3634;&#3618;&#3649;&#3609;&#3632;&#3609;&#3635;)V.2\4.&#3588;&#3603;&#3632;&#3648;&#3607;&#3588;&#3650;&#3609;&#3650;&#3621;&#3618;&#3637;&#3626;&#3639;&#3656;&#3629;&#3626;&#3634;&#3619;&#3617;&#3623;&#3621;&#3594;&#3609;%20&#3652;&#3605;&#3619;&#3617;&#3634;&#3626;1.66%20(&#3605;&#3619;&#3623;&#3592;%20V.2)\4.2%20&#3607;&#3626;&#3617;._&#3619;&#3634;&#3618;&#3591;&#3634;&#3609;&#3612;&#3621;KPI(&#3652;&#3605;&#3619;&#3617;&#3634;&#3626;1.2566)&#3605;&#3619;&#3623;&#3592;%20v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จังหวัด_ลำดับ"/>
      <sheetName val="จังหวัด_ลงทุน"/>
      <sheetName val="จังหวัด"/>
      <sheetName val="จังหวัด_up"/>
      <sheetName val="จังหวัด_meeting"/>
      <sheetName val="List"/>
      <sheetName val="zfma46 มทร.ธัญบุรี"/>
      <sheetName val="Drop Down List"/>
    </sheetNames>
    <sheetDataSet>
      <sheetData sheetId="0">
        <row r="23">
          <cell r="D23">
            <v>52.929474265686764</v>
          </cell>
          <cell r="I23">
            <v>51.208944582218898</v>
          </cell>
        </row>
        <row r="36">
          <cell r="D36">
            <v>44.20983752977935</v>
          </cell>
          <cell r="I36">
            <v>45.802887876777554</v>
          </cell>
        </row>
        <row r="47">
          <cell r="D47">
            <v>50.954385170945841</v>
          </cell>
          <cell r="I47">
            <v>45.932797002454265</v>
          </cell>
        </row>
        <row r="68">
          <cell r="I68">
            <v>48.596615217626805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3">
          <cell r="I23">
            <v>10735800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ศูนย์สัตวศาสตร์ฯ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9"/>
      <sheetName val="2020"/>
      <sheetName val="2021"/>
      <sheetName val="20-21 สรุป"/>
      <sheetName val="Researcher"/>
      <sheetName val="พค.63-มีค.64"/>
    </sheetNames>
    <sheetDataSet>
      <sheetData sheetId="0"/>
      <sheetData sheetId="1"/>
      <sheetData sheetId="2"/>
      <sheetData sheetId="3"/>
      <sheetData sheetId="4">
        <row r="3">
          <cell r="P3" t="str">
            <v>Q1</v>
          </cell>
        </row>
        <row r="4">
          <cell r="P4" t="str">
            <v>Q2</v>
          </cell>
        </row>
        <row r="5">
          <cell r="P5" t="str">
            <v>Q3</v>
          </cell>
        </row>
        <row r="6">
          <cell r="P6" t="str">
            <v>Q4</v>
          </cell>
        </row>
        <row r="7">
          <cell r="P7" t="str">
            <v>ไม่มี Q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9"/>
      <sheetName val="2020"/>
      <sheetName val="2021"/>
      <sheetName val="20-21 สรุป"/>
      <sheetName val="Researcher"/>
      <sheetName val="พค.63-มีค.64"/>
    </sheetNames>
    <sheetDataSet>
      <sheetData sheetId="0"/>
      <sheetData sheetId="1"/>
      <sheetData sheetId="2"/>
      <sheetData sheetId="3"/>
      <sheetData sheetId="4">
        <row r="3">
          <cell r="P3" t="str">
            <v>Q1</v>
          </cell>
        </row>
        <row r="4">
          <cell r="P4" t="str">
            <v>Q2</v>
          </cell>
        </row>
        <row r="5">
          <cell r="P5" t="str">
            <v>Q3</v>
          </cell>
        </row>
        <row r="6">
          <cell r="P6" t="str">
            <v>Q4</v>
          </cell>
        </row>
        <row r="7">
          <cell r="P7" t="str">
            <v>ไม่มี Q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T KR 1.1.1"/>
      <sheetName val="RT KR 1.1.3"/>
      <sheetName val="RT KR 1.1.4"/>
      <sheetName val="RT KR 1.1.5"/>
      <sheetName val="RT KR 1.1.6"/>
      <sheetName val="RT KR 1.2.1"/>
      <sheetName val="RT KR 1.2.2"/>
      <sheetName val="RT KR 1.4.1 -1.4.5 "/>
      <sheetName val="RT KR 1.5 "/>
      <sheetName val="RT KR 1.6"/>
      <sheetName val="RT KR 1.7"/>
      <sheetName val="RT KR 1.8.1"/>
      <sheetName val="RT KR 1.8.2 "/>
      <sheetName val="RT KR 1.8.3 "/>
      <sheetName val="1.ตาราง กราฟ QY (3)"/>
      <sheetName val="1.2สรุปผล KPI(G) QY"/>
      <sheetName val="2.1สรุปยุทธศาสตร์1-4(G)."/>
      <sheetName val="3.1รายงานผล"/>
      <sheetName val="RT KPI 1.3 มทรธ"/>
      <sheetName val="RT KPI 1.1.2 ทสม"/>
      <sheetName val="RT KPI 3.5 มทรธ"/>
      <sheetName val="RT KPI 4.1.3 ทสม"/>
      <sheetName val="RT KPI 4.1.6 มทรธ"/>
      <sheetName val="RT KPI 4.1.4 ทสม"/>
      <sheetName val="RT KPI 4.1.7 มทรธ."/>
      <sheetName val="ใบคั่น "/>
      <sheetName val="RT KPI 1.1.3 ทสม"/>
      <sheetName val="RT KPI 2.1.5 ทสม"/>
      <sheetName val="RT KR 4.1"/>
      <sheetName val="RT KR 4.5"/>
      <sheetName val="RT KR 1.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4">
          <cell r="H14">
            <v>71.430000000000007</v>
          </cell>
          <cell r="I14">
            <v>5</v>
          </cell>
          <cell r="J14">
            <v>0.2</v>
          </cell>
        </row>
        <row r="15">
          <cell r="G15">
            <v>2</v>
          </cell>
          <cell r="J15">
            <v>0</v>
          </cell>
        </row>
        <row r="16">
          <cell r="G16">
            <v>2</v>
          </cell>
          <cell r="H16">
            <v>2.74</v>
          </cell>
          <cell r="I16">
            <v>1.37</v>
          </cell>
          <cell r="J16">
            <v>2.7400000000000001E-2</v>
          </cell>
        </row>
        <row r="17">
          <cell r="J17">
            <v>0</v>
          </cell>
        </row>
        <row r="18">
          <cell r="G18">
            <v>2</v>
          </cell>
          <cell r="H18">
            <v>0</v>
          </cell>
          <cell r="I18">
            <v>0</v>
          </cell>
          <cell r="J18">
            <v>0</v>
          </cell>
        </row>
        <row r="19">
          <cell r="G19">
            <v>2</v>
          </cell>
          <cell r="H19">
            <v>0</v>
          </cell>
          <cell r="I19">
            <v>0</v>
          </cell>
          <cell r="J19">
            <v>0</v>
          </cell>
        </row>
        <row r="20">
          <cell r="G20">
            <v>2</v>
          </cell>
          <cell r="H20">
            <v>0</v>
          </cell>
          <cell r="I20">
            <v>0</v>
          </cell>
          <cell r="J20">
            <v>0</v>
          </cell>
        </row>
        <row r="21">
          <cell r="G21">
            <v>2</v>
          </cell>
          <cell r="H21">
            <v>0</v>
          </cell>
          <cell r="I21">
            <v>0</v>
          </cell>
          <cell r="J21">
            <v>0</v>
          </cell>
        </row>
        <row r="22">
          <cell r="G22">
            <v>2</v>
          </cell>
          <cell r="H22">
            <v>0</v>
          </cell>
          <cell r="I22">
            <v>0</v>
          </cell>
          <cell r="J22">
            <v>0</v>
          </cell>
        </row>
        <row r="23">
          <cell r="G23">
            <v>1</v>
          </cell>
          <cell r="H23">
            <v>0</v>
          </cell>
          <cell r="I23">
            <v>0</v>
          </cell>
          <cell r="J23">
            <v>0</v>
          </cell>
        </row>
        <row r="25">
          <cell r="G25">
            <v>2</v>
          </cell>
          <cell r="H25">
            <v>0</v>
          </cell>
          <cell r="I25">
            <v>0</v>
          </cell>
          <cell r="J25">
            <v>0</v>
          </cell>
        </row>
        <row r="26">
          <cell r="G26">
            <v>2</v>
          </cell>
          <cell r="H26">
            <v>0</v>
          </cell>
          <cell r="I26">
            <v>0</v>
          </cell>
          <cell r="J26">
            <v>0</v>
          </cell>
        </row>
        <row r="27">
          <cell r="G27">
            <v>2</v>
          </cell>
          <cell r="H27">
            <v>0</v>
          </cell>
          <cell r="I27">
            <v>0</v>
          </cell>
          <cell r="J27">
            <v>0</v>
          </cell>
        </row>
        <row r="28">
          <cell r="G28">
            <v>2</v>
          </cell>
          <cell r="H28">
            <v>0</v>
          </cell>
          <cell r="I28">
            <v>0</v>
          </cell>
          <cell r="J28">
            <v>0</v>
          </cell>
        </row>
        <row r="29">
          <cell r="G29">
            <v>2</v>
          </cell>
          <cell r="H29">
            <v>0</v>
          </cell>
          <cell r="I29">
            <v>0</v>
          </cell>
          <cell r="J29">
            <v>0</v>
          </cell>
        </row>
        <row r="30">
          <cell r="G30">
            <v>2</v>
          </cell>
          <cell r="H30">
            <v>0</v>
          </cell>
          <cell r="I30">
            <v>0</v>
          </cell>
          <cell r="J30">
            <v>0</v>
          </cell>
        </row>
        <row r="31">
          <cell r="G31">
            <v>2</v>
          </cell>
          <cell r="H31">
            <v>22.22</v>
          </cell>
          <cell r="I31">
            <v>4.4400000000000004</v>
          </cell>
          <cell r="J31">
            <v>0.22200000000000003</v>
          </cell>
        </row>
        <row r="33">
          <cell r="G33">
            <v>2</v>
          </cell>
          <cell r="H33">
            <v>0</v>
          </cell>
          <cell r="I33">
            <v>0</v>
          </cell>
          <cell r="J33">
            <v>0</v>
          </cell>
        </row>
        <row r="34">
          <cell r="G34">
            <v>2</v>
          </cell>
          <cell r="H34">
            <v>0</v>
          </cell>
          <cell r="I34">
            <v>0</v>
          </cell>
          <cell r="J34">
            <v>0</v>
          </cell>
        </row>
        <row r="35">
          <cell r="G35">
            <v>2</v>
          </cell>
          <cell r="H35">
            <v>0</v>
          </cell>
          <cell r="I35">
            <v>0</v>
          </cell>
          <cell r="J35">
            <v>0</v>
          </cell>
        </row>
        <row r="36">
          <cell r="G36">
            <v>2</v>
          </cell>
          <cell r="H36">
            <v>0</v>
          </cell>
          <cell r="I36">
            <v>0</v>
          </cell>
          <cell r="J36">
            <v>0</v>
          </cell>
        </row>
        <row r="37">
          <cell r="H37">
            <v>1.9E-2</v>
          </cell>
          <cell r="I37">
            <v>0.02</v>
          </cell>
          <cell r="J37">
            <v>8.0000000000000004E-4</v>
          </cell>
        </row>
        <row r="39">
          <cell r="G39">
            <v>2</v>
          </cell>
          <cell r="H39">
            <v>0</v>
          </cell>
          <cell r="I39">
            <v>0</v>
          </cell>
          <cell r="J39">
            <v>0</v>
          </cell>
        </row>
        <row r="40">
          <cell r="G40">
            <v>2</v>
          </cell>
          <cell r="H40">
            <v>0</v>
          </cell>
          <cell r="I40">
            <v>0</v>
          </cell>
          <cell r="J40">
            <v>0</v>
          </cell>
        </row>
        <row r="41">
          <cell r="H41">
            <v>8.89</v>
          </cell>
          <cell r="I41">
            <v>1.78</v>
          </cell>
          <cell r="J41">
            <v>5.3399999999999996E-2</v>
          </cell>
        </row>
        <row r="42">
          <cell r="H42">
            <v>1</v>
          </cell>
          <cell r="I42">
            <v>1</v>
          </cell>
          <cell r="J42">
            <v>0.03</v>
          </cell>
        </row>
        <row r="43">
          <cell r="G43">
            <v>2</v>
          </cell>
          <cell r="H43">
            <v>0</v>
          </cell>
          <cell r="I43">
            <v>0</v>
          </cell>
          <cell r="J43">
            <v>0</v>
          </cell>
        </row>
        <row r="44">
          <cell r="G44">
            <v>2</v>
          </cell>
          <cell r="H44">
            <v>0</v>
          </cell>
          <cell r="I44">
            <v>0</v>
          </cell>
          <cell r="J44">
            <v>0</v>
          </cell>
        </row>
        <row r="45">
          <cell r="G45">
            <v>2</v>
          </cell>
          <cell r="H45">
            <v>0</v>
          </cell>
          <cell r="I45">
            <v>0</v>
          </cell>
          <cell r="J45">
            <v>0</v>
          </cell>
        </row>
        <row r="46">
          <cell r="H46">
            <v>1</v>
          </cell>
          <cell r="I46">
            <v>5</v>
          </cell>
          <cell r="J46">
            <v>0.15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workbookViewId="0">
      <selection sqref="A1:J1"/>
    </sheetView>
  </sheetViews>
  <sheetFormatPr defaultRowHeight="13.2"/>
  <cols>
    <col min="2" max="2" width="24.33203125" customWidth="1"/>
    <col min="3" max="3" width="26.88671875" customWidth="1"/>
    <col min="4" max="4" width="44.5546875" customWidth="1"/>
    <col min="5" max="7" width="16.109375" customWidth="1"/>
  </cols>
  <sheetData>
    <row r="1" spans="1:7" s="66" customFormat="1" ht="27">
      <c r="A1" s="65" t="s">
        <v>124</v>
      </c>
      <c r="B1" s="65"/>
      <c r="C1" s="65"/>
      <c r="D1" s="65"/>
    </row>
    <row r="2" spans="1:7" s="66" customFormat="1" ht="24.6">
      <c r="A2" s="67"/>
      <c r="B2" s="67"/>
      <c r="C2" s="67"/>
      <c r="D2" s="67"/>
      <c r="E2" s="67"/>
      <c r="F2" s="67"/>
      <c r="G2" s="67"/>
    </row>
    <row r="3" spans="1:7" s="68" customFormat="1" ht="27">
      <c r="A3" s="517" t="s">
        <v>125</v>
      </c>
      <c r="B3" s="517"/>
      <c r="C3" s="517"/>
      <c r="D3" s="517"/>
    </row>
    <row r="4" spans="1:7" s="66" customFormat="1" ht="27" hidden="1">
      <c r="A4" s="69"/>
      <c r="B4" s="69"/>
      <c r="C4" s="69"/>
      <c r="D4" s="69"/>
      <c r="E4" s="69"/>
      <c r="F4" s="69"/>
    </row>
    <row r="5" spans="1:7" s="66" customFormat="1" ht="27">
      <c r="A5" s="69"/>
      <c r="B5" s="69"/>
      <c r="C5" s="69"/>
      <c r="D5" s="69"/>
      <c r="E5" s="69"/>
      <c r="F5" s="69"/>
    </row>
    <row r="6" spans="1:7" s="66" customFormat="1" ht="27">
      <c r="A6" s="518" t="s">
        <v>126</v>
      </c>
      <c r="B6" s="518"/>
      <c r="C6" s="518"/>
      <c r="D6" s="518"/>
      <c r="E6" s="518"/>
      <c r="F6" s="518"/>
      <c r="G6" s="518"/>
    </row>
    <row r="7" spans="1:7" s="66" customFormat="1" ht="24.6"/>
    <row r="8" spans="1:7" s="70" customFormat="1" ht="24.6">
      <c r="A8" s="81" t="s">
        <v>7</v>
      </c>
      <c r="B8" s="81" t="s">
        <v>31</v>
      </c>
      <c r="C8" s="81" t="s">
        <v>131</v>
      </c>
      <c r="D8" s="81" t="s">
        <v>132</v>
      </c>
      <c r="E8" s="82" t="s">
        <v>133</v>
      </c>
      <c r="F8" s="82" t="s">
        <v>134</v>
      </c>
      <c r="G8" s="82" t="s">
        <v>1</v>
      </c>
    </row>
    <row r="9" spans="1:7" s="74" customFormat="1" ht="24.6">
      <c r="A9" s="83">
        <v>1</v>
      </c>
      <c r="B9" s="73"/>
      <c r="C9" s="73"/>
      <c r="D9" s="73"/>
      <c r="E9" s="73"/>
      <c r="F9" s="73"/>
      <c r="G9" s="73"/>
    </row>
    <row r="10" spans="1:7" s="74" customFormat="1" ht="24.6">
      <c r="A10" s="83">
        <v>2</v>
      </c>
      <c r="B10" s="73"/>
      <c r="C10" s="73"/>
      <c r="D10" s="73"/>
      <c r="E10" s="73"/>
      <c r="F10" s="73"/>
      <c r="G10" s="73"/>
    </row>
    <row r="11" spans="1:7" s="74" customFormat="1" ht="24.6">
      <c r="A11" s="83">
        <v>3</v>
      </c>
      <c r="B11" s="73"/>
      <c r="C11" s="73"/>
      <c r="D11" s="73"/>
      <c r="E11" s="73"/>
      <c r="F11" s="73"/>
      <c r="G11" s="73"/>
    </row>
    <row r="12" spans="1:7" s="74" customFormat="1" ht="24.6">
      <c r="A12" s="83">
        <v>4</v>
      </c>
      <c r="B12" s="73"/>
      <c r="C12" s="73"/>
      <c r="D12" s="73"/>
      <c r="E12" s="73"/>
      <c r="F12" s="73"/>
      <c r="G12" s="73"/>
    </row>
    <row r="13" spans="1:7" s="74" customFormat="1" ht="24.6">
      <c r="A13" s="83">
        <v>5</v>
      </c>
      <c r="B13" s="73"/>
      <c r="C13" s="73"/>
      <c r="D13" s="73"/>
      <c r="E13" s="73"/>
      <c r="F13" s="73"/>
      <c r="G13" s="73"/>
    </row>
    <row r="14" spans="1:7" s="74" customFormat="1" ht="24.6">
      <c r="A14" s="83">
        <v>6</v>
      </c>
      <c r="B14" s="73"/>
      <c r="C14" s="73"/>
      <c r="D14" s="73"/>
      <c r="E14" s="73"/>
      <c r="F14" s="73"/>
      <c r="G14" s="73"/>
    </row>
    <row r="15" spans="1:7" s="74" customFormat="1" ht="24.6">
      <c r="A15" s="83">
        <v>7</v>
      </c>
      <c r="B15" s="73"/>
      <c r="C15" s="73"/>
      <c r="D15" s="73"/>
      <c r="E15" s="73"/>
      <c r="F15" s="73"/>
      <c r="G15" s="73"/>
    </row>
    <row r="16" spans="1:7" s="74" customFormat="1" ht="24.6">
      <c r="A16" s="83">
        <v>8</v>
      </c>
      <c r="B16" s="73"/>
      <c r="C16" s="73"/>
      <c r="D16" s="73"/>
      <c r="E16" s="73"/>
      <c r="F16" s="73"/>
      <c r="G16" s="73"/>
    </row>
    <row r="17" spans="1:7" s="74" customFormat="1" ht="24.6">
      <c r="A17" s="83">
        <v>9</v>
      </c>
      <c r="B17" s="73"/>
      <c r="C17" s="73"/>
      <c r="D17" s="73"/>
      <c r="E17" s="73"/>
      <c r="F17" s="73"/>
      <c r="G17" s="73"/>
    </row>
    <row r="18" spans="1:7" ht="24.6">
      <c r="A18" s="71"/>
      <c r="B18" s="72"/>
      <c r="C18" s="72"/>
      <c r="D18" s="72"/>
      <c r="E18" s="72"/>
      <c r="F18" s="72"/>
      <c r="G18" s="72"/>
    </row>
    <row r="19" spans="1:7" ht="24.6">
      <c r="A19" s="71"/>
      <c r="B19" s="72"/>
      <c r="C19" s="72"/>
      <c r="D19" s="72"/>
      <c r="E19" s="72"/>
      <c r="F19" s="72"/>
      <c r="G19" s="72"/>
    </row>
    <row r="20" spans="1:7" ht="24.6">
      <c r="A20" s="71"/>
      <c r="B20" s="72"/>
      <c r="C20" s="72"/>
      <c r="D20" s="72"/>
      <c r="E20" s="72"/>
      <c r="F20" s="72"/>
      <c r="G20" s="72"/>
    </row>
    <row r="21" spans="1:7" ht="24.6">
      <c r="A21" s="71"/>
      <c r="B21" s="72"/>
      <c r="C21" s="72"/>
      <c r="D21" s="72"/>
      <c r="E21" s="72"/>
      <c r="F21" s="72"/>
      <c r="G21" s="72"/>
    </row>
    <row r="22" spans="1:7" ht="24.6">
      <c r="A22" s="71"/>
      <c r="B22" s="72"/>
      <c r="C22" s="72"/>
      <c r="D22" s="72"/>
      <c r="E22" s="72"/>
      <c r="F22" s="72"/>
      <c r="G22" s="72"/>
    </row>
    <row r="23" spans="1:7" ht="24.6">
      <c r="A23" s="71"/>
      <c r="B23" s="72"/>
      <c r="C23" s="72"/>
      <c r="D23" s="72"/>
      <c r="E23" s="72"/>
      <c r="F23" s="72"/>
      <c r="G23" s="72"/>
    </row>
    <row r="24" spans="1:7" ht="24.6">
      <c r="A24" s="71"/>
      <c r="B24" s="72"/>
      <c r="C24" s="72"/>
      <c r="D24" s="72"/>
      <c r="E24" s="72"/>
      <c r="F24" s="72"/>
      <c r="G24" s="72"/>
    </row>
    <row r="25" spans="1:7" ht="24.6">
      <c r="A25" s="71"/>
      <c r="B25" s="72"/>
      <c r="C25" s="72"/>
      <c r="D25" s="72"/>
      <c r="E25" s="72"/>
      <c r="F25" s="72"/>
      <c r="G25" s="72"/>
    </row>
    <row r="26" spans="1:7" ht="24.6">
      <c r="A26" s="71"/>
      <c r="B26" s="72"/>
      <c r="C26" s="72"/>
      <c r="D26" s="72"/>
      <c r="E26" s="72"/>
      <c r="F26" s="72"/>
      <c r="G26" s="72"/>
    </row>
    <row r="27" spans="1:7" ht="24.6">
      <c r="A27" s="71"/>
      <c r="B27" s="72"/>
      <c r="C27" s="72"/>
      <c r="D27" s="72"/>
      <c r="E27" s="72"/>
      <c r="F27" s="72"/>
      <c r="G27" s="72"/>
    </row>
    <row r="28" spans="1:7" ht="24.6">
      <c r="A28" s="71"/>
      <c r="B28" s="72"/>
      <c r="C28" s="72"/>
      <c r="D28" s="72"/>
      <c r="E28" s="72"/>
      <c r="F28" s="72"/>
      <c r="G28" s="72"/>
    </row>
    <row r="29" spans="1:7" ht="24.6">
      <c r="A29" s="71"/>
      <c r="B29" s="72"/>
      <c r="C29" s="72"/>
      <c r="D29" s="72"/>
      <c r="E29" s="72"/>
      <c r="F29" s="72"/>
      <c r="G29" s="72"/>
    </row>
    <row r="30" spans="1:7" ht="24.6">
      <c r="A30" s="71"/>
      <c r="B30" s="72"/>
      <c r="C30" s="72"/>
      <c r="D30" s="72"/>
      <c r="E30" s="72"/>
      <c r="F30" s="72"/>
      <c r="G30" s="72"/>
    </row>
    <row r="31" spans="1:7" ht="24.6">
      <c r="A31" s="71"/>
      <c r="B31" s="72"/>
      <c r="C31" s="72"/>
      <c r="D31" s="72"/>
      <c r="E31" s="72"/>
      <c r="F31" s="72"/>
      <c r="G31" s="72"/>
    </row>
    <row r="32" spans="1:7" ht="24.6">
      <c r="A32" s="71"/>
      <c r="B32" s="72"/>
      <c r="C32" s="72"/>
      <c r="D32" s="72"/>
      <c r="E32" s="72"/>
      <c r="F32" s="72"/>
      <c r="G32" s="72"/>
    </row>
  </sheetData>
  <mergeCells count="2">
    <mergeCell ref="A3:D3"/>
    <mergeCell ref="A6:G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CFFFF"/>
  </sheetPr>
  <dimension ref="A1:E11"/>
  <sheetViews>
    <sheetView view="pageBreakPreview" zoomScaleNormal="100" zoomScaleSheetLayoutView="100" workbookViewId="0">
      <selection sqref="A1:J1"/>
    </sheetView>
  </sheetViews>
  <sheetFormatPr defaultColWidth="9.109375" defaultRowHeight="24.6"/>
  <cols>
    <col min="1" max="1" width="6.5546875" style="2" customWidth="1"/>
    <col min="2" max="2" width="43.6640625" style="2" customWidth="1"/>
    <col min="3" max="3" width="42.44140625" style="2" customWidth="1"/>
    <col min="4" max="4" width="48.88671875" style="2" customWidth="1"/>
    <col min="5" max="5" width="25.5546875" style="2" customWidth="1"/>
    <col min="6" max="16384" width="9.109375" style="2"/>
  </cols>
  <sheetData>
    <row r="1" spans="1:5" ht="27">
      <c r="A1" s="556" t="s">
        <v>142</v>
      </c>
      <c r="B1" s="556"/>
      <c r="C1" s="556"/>
      <c r="D1" s="556"/>
      <c r="E1" s="556"/>
    </row>
    <row r="2" spans="1:5" s="21" customFormat="1" ht="30">
      <c r="A2" s="557" t="s">
        <v>62</v>
      </c>
      <c r="B2" s="557"/>
      <c r="C2" s="557"/>
      <c r="D2" s="557"/>
      <c r="E2" s="557"/>
    </row>
    <row r="3" spans="1:5" s="3" customFormat="1" ht="30" customHeight="1">
      <c r="A3" s="525" t="s">
        <v>143</v>
      </c>
      <c r="B3" s="525"/>
      <c r="C3" s="525"/>
      <c r="D3" s="525"/>
      <c r="E3" s="525"/>
    </row>
    <row r="4" spans="1:5">
      <c r="A4" s="526" t="s">
        <v>6</v>
      </c>
      <c r="B4" s="526"/>
      <c r="C4" s="526"/>
      <c r="D4" s="526"/>
      <c r="E4" s="526"/>
    </row>
    <row r="6" spans="1:5" ht="42" customHeight="1">
      <c r="A6" s="12" t="s">
        <v>7</v>
      </c>
      <c r="B6" s="12" t="s">
        <v>63</v>
      </c>
      <c r="C6" s="13" t="s">
        <v>60</v>
      </c>
      <c r="D6" s="13" t="s">
        <v>64</v>
      </c>
      <c r="E6" s="13" t="s">
        <v>1</v>
      </c>
    </row>
    <row r="7" spans="1:5" ht="50.1" customHeight="1">
      <c r="A7" s="6">
        <v>1</v>
      </c>
      <c r="B7" s="6"/>
      <c r="C7" s="6"/>
      <c r="D7" s="6"/>
      <c r="E7" s="6"/>
    </row>
    <row r="8" spans="1:5" ht="50.1" customHeight="1">
      <c r="A8" s="6">
        <v>2</v>
      </c>
      <c r="B8" s="6"/>
      <c r="C8" s="6"/>
      <c r="D8" s="6"/>
      <c r="E8" s="6"/>
    </row>
    <row r="9" spans="1:5" ht="50.1" customHeight="1">
      <c r="A9" s="6">
        <v>3</v>
      </c>
      <c r="B9" s="6"/>
      <c r="C9" s="6"/>
      <c r="D9" s="6"/>
      <c r="E9" s="6"/>
    </row>
    <row r="10" spans="1:5" ht="50.1" customHeight="1">
      <c r="A10" s="6">
        <v>4</v>
      </c>
      <c r="B10" s="6"/>
      <c r="C10" s="6"/>
      <c r="D10" s="6"/>
      <c r="E10" s="6"/>
    </row>
    <row r="11" spans="1:5" ht="50.1" customHeight="1">
      <c r="A11" s="6">
        <v>5</v>
      </c>
      <c r="B11" s="6"/>
      <c r="C11" s="6"/>
      <c r="D11" s="6"/>
      <c r="E11" s="6"/>
    </row>
  </sheetData>
  <mergeCells count="4">
    <mergeCell ref="A1:E1"/>
    <mergeCell ref="A2:E2"/>
    <mergeCell ref="A3:E3"/>
    <mergeCell ref="A4:E4"/>
  </mergeCells>
  <printOptions horizontalCentered="1"/>
  <pageMargins left="0.39370078740157483" right="0.39370078740157483" top="0.59055118110236227" bottom="0.39370078740157483" header="0.31496062992125984" footer="0.19685039370078741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CFFFF"/>
  </sheetPr>
  <dimension ref="A1:E11"/>
  <sheetViews>
    <sheetView view="pageBreakPreview" zoomScaleNormal="100" zoomScaleSheetLayoutView="100" workbookViewId="0">
      <selection sqref="A1:J1"/>
    </sheetView>
  </sheetViews>
  <sheetFormatPr defaultColWidth="9.109375" defaultRowHeight="24.6"/>
  <cols>
    <col min="1" max="1" width="6.5546875" style="2" customWidth="1"/>
    <col min="2" max="2" width="64.5546875" style="2" customWidth="1"/>
    <col min="3" max="3" width="37.88671875" style="2" customWidth="1"/>
    <col min="4" max="4" width="28.6640625" style="2" customWidth="1"/>
    <col min="5" max="16384" width="9.109375" style="2"/>
  </cols>
  <sheetData>
    <row r="1" spans="1:5" ht="27">
      <c r="A1" s="556" t="s">
        <v>142</v>
      </c>
      <c r="B1" s="556"/>
      <c r="C1" s="556"/>
      <c r="D1" s="556"/>
      <c r="E1" s="556"/>
    </row>
    <row r="2" spans="1:5" ht="30">
      <c r="A2" s="557" t="s">
        <v>65</v>
      </c>
      <c r="B2" s="557"/>
      <c r="C2" s="557"/>
      <c r="D2" s="557"/>
    </row>
    <row r="3" spans="1:5" s="3" customFormat="1" ht="30" customHeight="1">
      <c r="A3" s="525" t="s">
        <v>143</v>
      </c>
      <c r="B3" s="525"/>
      <c r="C3" s="525"/>
      <c r="D3" s="525"/>
    </row>
    <row r="4" spans="1:5" ht="27">
      <c r="A4" s="534" t="s">
        <v>6</v>
      </c>
      <c r="B4" s="534"/>
      <c r="C4" s="534"/>
      <c r="D4" s="534"/>
    </row>
    <row r="6" spans="1:5" ht="42" customHeight="1">
      <c r="A6" s="12" t="s">
        <v>7</v>
      </c>
      <c r="B6" s="12" t="s">
        <v>66</v>
      </c>
      <c r="C6" s="13" t="s">
        <v>67</v>
      </c>
      <c r="D6" s="13" t="s">
        <v>1</v>
      </c>
    </row>
    <row r="7" spans="1:5" ht="50.1" customHeight="1">
      <c r="A7" s="6">
        <v>1</v>
      </c>
      <c r="B7" s="6"/>
      <c r="C7" s="6"/>
      <c r="D7" s="6"/>
    </row>
    <row r="8" spans="1:5" ht="50.1" customHeight="1">
      <c r="A8" s="6">
        <v>2</v>
      </c>
      <c r="B8" s="6"/>
      <c r="C8" s="6"/>
      <c r="D8" s="6"/>
    </row>
    <row r="9" spans="1:5" ht="50.1" customHeight="1">
      <c r="A9" s="6">
        <v>3</v>
      </c>
      <c r="B9" s="6"/>
      <c r="C9" s="6"/>
      <c r="D9" s="6"/>
    </row>
    <row r="10" spans="1:5" ht="50.1" customHeight="1">
      <c r="A10" s="6">
        <v>4</v>
      </c>
      <c r="B10" s="6"/>
      <c r="C10" s="6"/>
      <c r="D10" s="6"/>
    </row>
    <row r="11" spans="1:5" ht="50.1" customHeight="1">
      <c r="A11" s="6">
        <v>5</v>
      </c>
      <c r="B11" s="6"/>
      <c r="C11" s="6"/>
      <c r="D11" s="6"/>
    </row>
  </sheetData>
  <mergeCells count="4">
    <mergeCell ref="A2:D2"/>
    <mergeCell ref="A3:D3"/>
    <mergeCell ref="A4:D4"/>
    <mergeCell ref="A1:E1"/>
  </mergeCells>
  <printOptions horizontalCentered="1"/>
  <pageMargins left="0.39370078740157483" right="0.39370078740157483" top="0.59055118110236227" bottom="0.39370078740157483" header="0.31496062992125984" footer="0.19685039370078741"/>
  <pageSetup paperSize="9" scale="9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CCFFFF"/>
  </sheetPr>
  <dimension ref="A1:H13"/>
  <sheetViews>
    <sheetView view="pageBreakPreview" zoomScaleNormal="100" zoomScaleSheetLayoutView="100" workbookViewId="0">
      <selection sqref="A1:J1"/>
    </sheetView>
  </sheetViews>
  <sheetFormatPr defaultColWidth="9.109375" defaultRowHeight="24.6"/>
  <cols>
    <col min="1" max="1" width="6.5546875" style="2" customWidth="1"/>
    <col min="2" max="2" width="34.6640625" style="2" customWidth="1"/>
    <col min="3" max="3" width="45" style="2" customWidth="1"/>
    <col min="4" max="4" width="19.33203125" style="2" customWidth="1"/>
    <col min="5" max="8" width="8.33203125" style="2" customWidth="1"/>
    <col min="9" max="16384" width="9.109375" style="2"/>
  </cols>
  <sheetData>
    <row r="1" spans="1:8" ht="27">
      <c r="A1" s="556" t="s">
        <v>142</v>
      </c>
      <c r="B1" s="556"/>
      <c r="C1" s="556"/>
      <c r="D1" s="556"/>
      <c r="E1" s="556"/>
      <c r="F1" s="556"/>
      <c r="G1" s="556"/>
      <c r="H1" s="556"/>
    </row>
    <row r="2" spans="1:8" ht="27">
      <c r="A2" s="563" t="s">
        <v>68</v>
      </c>
      <c r="B2" s="563"/>
      <c r="C2" s="563"/>
      <c r="D2" s="563"/>
      <c r="E2" s="563"/>
      <c r="F2" s="563"/>
      <c r="G2" s="563"/>
      <c r="H2" s="563"/>
    </row>
    <row r="3" spans="1:8" ht="30">
      <c r="A3" s="557" t="s">
        <v>69</v>
      </c>
      <c r="B3" s="557"/>
      <c r="C3" s="557"/>
      <c r="D3" s="557"/>
      <c r="E3" s="557"/>
      <c r="F3" s="557"/>
      <c r="G3" s="557"/>
      <c r="H3" s="557"/>
    </row>
    <row r="4" spans="1:8" s="3" customFormat="1" ht="30" customHeight="1">
      <c r="A4" s="525" t="s">
        <v>58</v>
      </c>
      <c r="B4" s="525"/>
      <c r="C4" s="525"/>
      <c r="D4" s="525"/>
      <c r="E4" s="525"/>
      <c r="F4" s="525"/>
      <c r="G4" s="525"/>
      <c r="H4" s="525"/>
    </row>
    <row r="5" spans="1:8" ht="27">
      <c r="A5" s="534" t="s">
        <v>6</v>
      </c>
      <c r="B5" s="534"/>
      <c r="C5" s="534"/>
      <c r="D5" s="534"/>
      <c r="E5" s="534"/>
      <c r="F5" s="534"/>
      <c r="G5" s="534"/>
      <c r="H5" s="534"/>
    </row>
    <row r="7" spans="1:8" ht="63.75" customHeight="1">
      <c r="A7" s="541" t="s">
        <v>7</v>
      </c>
      <c r="B7" s="541" t="s">
        <v>31</v>
      </c>
      <c r="C7" s="535" t="s">
        <v>70</v>
      </c>
      <c r="D7" s="558" t="s">
        <v>71</v>
      </c>
      <c r="E7" s="560" t="s">
        <v>72</v>
      </c>
      <c r="F7" s="561"/>
      <c r="G7" s="561"/>
      <c r="H7" s="562"/>
    </row>
    <row r="8" spans="1:8">
      <c r="A8" s="542"/>
      <c r="B8" s="542"/>
      <c r="C8" s="536"/>
      <c r="D8" s="559"/>
      <c r="E8" s="22" t="s">
        <v>73</v>
      </c>
      <c r="F8" s="13" t="s">
        <v>74</v>
      </c>
      <c r="G8" s="13" t="s">
        <v>75</v>
      </c>
      <c r="H8" s="23" t="s">
        <v>76</v>
      </c>
    </row>
    <row r="9" spans="1:8" ht="50.1" customHeight="1">
      <c r="A9" s="6">
        <v>1</v>
      </c>
      <c r="B9" s="6"/>
      <c r="C9" s="6"/>
      <c r="D9" s="7"/>
      <c r="E9" s="9"/>
      <c r="F9" s="6"/>
      <c r="G9" s="6"/>
      <c r="H9" s="8"/>
    </row>
    <row r="10" spans="1:8" ht="50.1" customHeight="1">
      <c r="A10" s="6">
        <v>2</v>
      </c>
      <c r="B10" s="6"/>
      <c r="C10" s="6"/>
      <c r="D10" s="7"/>
      <c r="E10" s="9"/>
      <c r="F10" s="6"/>
      <c r="G10" s="6"/>
      <c r="H10" s="8"/>
    </row>
    <row r="11" spans="1:8" ht="50.1" customHeight="1">
      <c r="A11" s="6">
        <v>3</v>
      </c>
      <c r="B11" s="6"/>
      <c r="C11" s="6"/>
      <c r="D11" s="7"/>
      <c r="E11" s="9"/>
      <c r="F11" s="6"/>
      <c r="G11" s="6"/>
      <c r="H11" s="8"/>
    </row>
    <row r="12" spans="1:8" ht="50.1" customHeight="1">
      <c r="A12" s="6">
        <v>4</v>
      </c>
      <c r="B12" s="6"/>
      <c r="C12" s="6"/>
      <c r="D12" s="7"/>
      <c r="E12" s="9"/>
      <c r="F12" s="6"/>
      <c r="G12" s="6"/>
      <c r="H12" s="8"/>
    </row>
    <row r="13" spans="1:8" ht="50.1" customHeight="1">
      <c r="A13" s="6">
        <v>5</v>
      </c>
      <c r="B13" s="6"/>
      <c r="C13" s="6"/>
      <c r="D13" s="7"/>
      <c r="E13" s="9"/>
      <c r="F13" s="6"/>
      <c r="G13" s="6"/>
      <c r="H13" s="8"/>
    </row>
  </sheetData>
  <mergeCells count="10">
    <mergeCell ref="A1:H1"/>
    <mergeCell ref="A2:H2"/>
    <mergeCell ref="A3:H3"/>
    <mergeCell ref="A4:H4"/>
    <mergeCell ref="A5:H5"/>
    <mergeCell ref="A7:A8"/>
    <mergeCell ref="B7:B8"/>
    <mergeCell ref="C7:C8"/>
    <mergeCell ref="D7:D8"/>
    <mergeCell ref="E7:H7"/>
  </mergeCells>
  <printOptions horizontalCentered="1"/>
  <pageMargins left="0.39370078740157483" right="0.39370078740157483" top="0.59055118110236227" bottom="0.39370078740157483" header="0.31496062992125984" footer="0.19685039370078741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CFFFF"/>
  </sheetPr>
  <dimension ref="A1:L13"/>
  <sheetViews>
    <sheetView view="pageBreakPreview" zoomScaleNormal="100" zoomScaleSheetLayoutView="100" workbookViewId="0">
      <selection sqref="A1:J1"/>
    </sheetView>
  </sheetViews>
  <sheetFormatPr defaultColWidth="9.109375" defaultRowHeight="24.6"/>
  <cols>
    <col min="1" max="1" width="6.5546875" style="2" customWidth="1"/>
    <col min="2" max="2" width="31.33203125" style="2" customWidth="1"/>
    <col min="3" max="3" width="15.5546875" style="2" customWidth="1"/>
    <col min="4" max="4" width="8.33203125" style="2" customWidth="1"/>
    <col min="5" max="5" width="9.33203125" style="2" customWidth="1"/>
    <col min="6" max="6" width="10.88671875" style="2" customWidth="1"/>
    <col min="7" max="7" width="8.33203125" style="2" customWidth="1"/>
    <col min="8" max="8" width="8.6640625" style="2" customWidth="1"/>
    <col min="9" max="9" width="35.44140625" style="2" customWidth="1"/>
    <col min="10" max="10" width="30.5546875" style="2" customWidth="1"/>
    <col min="11" max="11" width="17.44140625" style="2" customWidth="1"/>
    <col min="12" max="12" width="24.33203125" style="2" customWidth="1"/>
    <col min="13" max="16384" width="9.109375" style="2"/>
  </cols>
  <sheetData>
    <row r="1" spans="1:12" ht="27">
      <c r="A1" s="556" t="s">
        <v>142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</row>
    <row r="2" spans="1:12" ht="30">
      <c r="A2" s="564" t="s">
        <v>68</v>
      </c>
      <c r="B2" s="564"/>
      <c r="C2" s="564"/>
      <c r="D2" s="564"/>
      <c r="E2" s="564"/>
      <c r="F2" s="564"/>
      <c r="G2" s="564"/>
      <c r="H2" s="564"/>
      <c r="I2" s="564"/>
      <c r="J2" s="564"/>
      <c r="K2" s="564"/>
      <c r="L2" s="564"/>
    </row>
    <row r="3" spans="1:12" ht="30">
      <c r="A3" s="557" t="s">
        <v>77</v>
      </c>
      <c r="B3" s="557"/>
      <c r="C3" s="557"/>
      <c r="D3" s="557"/>
      <c r="E3" s="557"/>
      <c r="F3" s="557"/>
      <c r="G3" s="557"/>
      <c r="H3" s="557"/>
      <c r="I3" s="557"/>
      <c r="J3" s="557"/>
      <c r="K3" s="557"/>
      <c r="L3" s="557"/>
    </row>
    <row r="4" spans="1:12" s="3" customFormat="1" ht="30" customHeight="1">
      <c r="A4" s="525" t="s">
        <v>58</v>
      </c>
      <c r="B4" s="525"/>
      <c r="C4" s="525"/>
      <c r="D4" s="525"/>
      <c r="E4" s="525"/>
      <c r="F4" s="525"/>
      <c r="G4" s="525"/>
      <c r="H4" s="525"/>
      <c r="I4" s="525"/>
      <c r="J4" s="525"/>
      <c r="K4" s="525"/>
      <c r="L4" s="525"/>
    </row>
    <row r="5" spans="1:12" ht="27">
      <c r="A5" s="534" t="s">
        <v>6</v>
      </c>
      <c r="B5" s="534"/>
      <c r="C5" s="534"/>
      <c r="D5" s="534"/>
      <c r="E5" s="534"/>
      <c r="F5" s="534"/>
      <c r="G5" s="534"/>
      <c r="H5" s="534"/>
      <c r="I5" s="534"/>
      <c r="J5" s="534"/>
      <c r="K5" s="534"/>
      <c r="L5" s="534"/>
    </row>
    <row r="7" spans="1:12">
      <c r="A7" s="541" t="s">
        <v>7</v>
      </c>
      <c r="B7" s="541" t="s">
        <v>78</v>
      </c>
      <c r="C7" s="560" t="s">
        <v>79</v>
      </c>
      <c r="D7" s="561"/>
      <c r="E7" s="561"/>
      <c r="F7" s="561"/>
      <c r="G7" s="561"/>
      <c r="H7" s="562"/>
      <c r="I7" s="560" t="s">
        <v>80</v>
      </c>
      <c r="J7" s="561"/>
      <c r="K7" s="561"/>
      <c r="L7" s="561"/>
    </row>
    <row r="8" spans="1:12" ht="73.8">
      <c r="A8" s="542"/>
      <c r="B8" s="542"/>
      <c r="C8" s="24" t="s">
        <v>81</v>
      </c>
      <c r="D8" s="16" t="s">
        <v>82</v>
      </c>
      <c r="E8" s="16" t="s">
        <v>83</v>
      </c>
      <c r="F8" s="16" t="s">
        <v>84</v>
      </c>
      <c r="G8" s="16" t="s">
        <v>85</v>
      </c>
      <c r="H8" s="25" t="s">
        <v>86</v>
      </c>
      <c r="I8" s="22" t="s">
        <v>87</v>
      </c>
      <c r="J8" s="13" t="s">
        <v>88</v>
      </c>
      <c r="K8" s="13" t="s">
        <v>89</v>
      </c>
      <c r="L8" s="13" t="s">
        <v>36</v>
      </c>
    </row>
    <row r="9" spans="1:12" ht="50.1" customHeight="1">
      <c r="A9" s="6">
        <v>1</v>
      </c>
      <c r="B9" s="6"/>
      <c r="C9" s="9"/>
      <c r="D9" s="6"/>
      <c r="E9" s="6"/>
      <c r="F9" s="6"/>
      <c r="G9" s="6"/>
      <c r="H9" s="8"/>
      <c r="I9" s="9"/>
      <c r="J9" s="6"/>
      <c r="K9" s="6"/>
      <c r="L9" s="6"/>
    </row>
    <row r="10" spans="1:12" ht="50.1" customHeight="1">
      <c r="A10" s="6">
        <v>2</v>
      </c>
      <c r="B10" s="6"/>
      <c r="C10" s="9"/>
      <c r="D10" s="6"/>
      <c r="E10" s="6"/>
      <c r="F10" s="6"/>
      <c r="G10" s="6"/>
      <c r="H10" s="8"/>
      <c r="I10" s="9"/>
      <c r="J10" s="6"/>
      <c r="K10" s="6"/>
      <c r="L10" s="6"/>
    </row>
    <row r="11" spans="1:12" ht="50.1" customHeight="1">
      <c r="A11" s="6">
        <v>3</v>
      </c>
      <c r="B11" s="6"/>
      <c r="C11" s="9"/>
      <c r="D11" s="6"/>
      <c r="E11" s="6"/>
      <c r="F11" s="6"/>
      <c r="G11" s="6"/>
      <c r="H11" s="8"/>
      <c r="I11" s="9"/>
      <c r="J11" s="6"/>
      <c r="K11" s="6"/>
      <c r="L11" s="6"/>
    </row>
    <row r="12" spans="1:12" ht="50.1" customHeight="1">
      <c r="A12" s="6">
        <v>4</v>
      </c>
      <c r="B12" s="6"/>
      <c r="C12" s="9"/>
      <c r="D12" s="6"/>
      <c r="E12" s="6"/>
      <c r="F12" s="6"/>
      <c r="G12" s="6"/>
      <c r="H12" s="8"/>
      <c r="I12" s="9"/>
      <c r="J12" s="6"/>
      <c r="K12" s="6"/>
      <c r="L12" s="6"/>
    </row>
    <row r="13" spans="1:12" ht="50.1" customHeight="1">
      <c r="A13" s="6">
        <v>5</v>
      </c>
      <c r="B13" s="6"/>
      <c r="C13" s="9"/>
      <c r="D13" s="6"/>
      <c r="E13" s="6"/>
      <c r="F13" s="6"/>
      <c r="G13" s="6"/>
      <c r="H13" s="8"/>
      <c r="I13" s="9"/>
      <c r="J13" s="6"/>
      <c r="K13" s="6"/>
      <c r="L13" s="6"/>
    </row>
  </sheetData>
  <mergeCells count="9">
    <mergeCell ref="A7:A8"/>
    <mergeCell ref="B7:B8"/>
    <mergeCell ref="C7:H7"/>
    <mergeCell ref="I7:L7"/>
    <mergeCell ref="A1:L1"/>
    <mergeCell ref="A2:L2"/>
    <mergeCell ref="A3:L3"/>
    <mergeCell ref="A4:L4"/>
    <mergeCell ref="A5:L5"/>
  </mergeCells>
  <printOptions horizontalCentered="1"/>
  <pageMargins left="0.39370078740157483" right="0.39370078740157483" top="0.59055118110236227" bottom="0.39370078740157483" header="0.31496062992125984" footer="0.19685039370078741"/>
  <pageSetup paperSize="9" scale="5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CFFFF"/>
  </sheetPr>
  <dimension ref="A1:J17"/>
  <sheetViews>
    <sheetView view="pageBreakPreview" zoomScaleNormal="100" zoomScaleSheetLayoutView="100" workbookViewId="0">
      <selection sqref="A1:J1"/>
    </sheetView>
  </sheetViews>
  <sheetFormatPr defaultColWidth="9.109375" defaultRowHeight="24.6"/>
  <cols>
    <col min="1" max="1" width="6.5546875" style="2" customWidth="1"/>
    <col min="2" max="2" width="29.88671875" style="2" customWidth="1"/>
    <col min="3" max="3" width="41.88671875" style="2" hidden="1" customWidth="1"/>
    <col min="4" max="5" width="25.6640625" style="2" customWidth="1"/>
    <col min="6" max="7" width="9.6640625" style="2" customWidth="1"/>
    <col min="8" max="9" width="20.6640625" style="2" customWidth="1"/>
    <col min="10" max="10" width="17.44140625" style="2" customWidth="1"/>
    <col min="11" max="16384" width="9.109375" style="2"/>
  </cols>
  <sheetData>
    <row r="1" spans="1:10" ht="27">
      <c r="A1" s="556" t="s">
        <v>142</v>
      </c>
      <c r="B1" s="556"/>
      <c r="C1" s="556"/>
      <c r="D1" s="556"/>
      <c r="E1" s="556"/>
      <c r="F1" s="556"/>
      <c r="G1" s="556"/>
      <c r="H1" s="556"/>
      <c r="I1" s="556"/>
      <c r="J1" s="556"/>
    </row>
    <row r="2" spans="1:10" ht="27">
      <c r="A2" s="563" t="s">
        <v>68</v>
      </c>
      <c r="B2" s="563"/>
      <c r="C2" s="563"/>
      <c r="D2" s="563"/>
      <c r="E2" s="563"/>
      <c r="F2" s="563"/>
      <c r="G2" s="563"/>
      <c r="H2" s="563"/>
      <c r="I2" s="563"/>
      <c r="J2" s="563"/>
    </row>
    <row r="3" spans="1:10" ht="30">
      <c r="A3" s="567" t="s">
        <v>90</v>
      </c>
      <c r="B3" s="567"/>
      <c r="C3" s="567"/>
      <c r="D3" s="567"/>
      <c r="E3" s="567"/>
      <c r="F3" s="567"/>
      <c r="G3" s="567"/>
      <c r="H3" s="567"/>
      <c r="I3" s="567"/>
      <c r="J3" s="567"/>
    </row>
    <row r="4" spans="1:10" s="3" customFormat="1" ht="30" customHeight="1">
      <c r="A4" s="525" t="s">
        <v>58</v>
      </c>
      <c r="B4" s="525"/>
      <c r="C4" s="525"/>
      <c r="D4" s="525"/>
      <c r="E4" s="525"/>
      <c r="F4" s="525"/>
      <c r="G4" s="525"/>
      <c r="H4" s="525"/>
      <c r="I4" s="525"/>
      <c r="J4" s="525"/>
    </row>
    <row r="5" spans="1:10" ht="27">
      <c r="A5" s="534" t="s">
        <v>6</v>
      </c>
      <c r="B5" s="534"/>
      <c r="C5" s="534"/>
      <c r="D5" s="534"/>
      <c r="E5" s="534"/>
      <c r="F5" s="534"/>
      <c r="G5" s="534"/>
      <c r="H5" s="534"/>
      <c r="I5" s="534"/>
      <c r="J5" s="534"/>
    </row>
    <row r="7" spans="1:10">
      <c r="A7" s="541" t="s">
        <v>7</v>
      </c>
      <c r="B7" s="541" t="s">
        <v>78</v>
      </c>
      <c r="C7" s="535" t="s">
        <v>26</v>
      </c>
      <c r="D7" s="535" t="s">
        <v>91</v>
      </c>
      <c r="E7" s="535" t="s">
        <v>92</v>
      </c>
      <c r="F7" s="565" t="s">
        <v>93</v>
      </c>
      <c r="G7" s="566"/>
      <c r="H7" s="535" t="s">
        <v>94</v>
      </c>
      <c r="I7" s="535" t="s">
        <v>95</v>
      </c>
      <c r="J7" s="535" t="s">
        <v>33</v>
      </c>
    </row>
    <row r="8" spans="1:10">
      <c r="A8" s="542"/>
      <c r="B8" s="542"/>
      <c r="C8" s="536"/>
      <c r="D8" s="536"/>
      <c r="E8" s="536"/>
      <c r="F8" s="13" t="s">
        <v>96</v>
      </c>
      <c r="G8" s="13" t="s">
        <v>97</v>
      </c>
      <c r="H8" s="536"/>
      <c r="I8" s="536"/>
      <c r="J8" s="536"/>
    </row>
    <row r="9" spans="1:10" ht="50.1" customHeight="1">
      <c r="A9" s="6">
        <v>1</v>
      </c>
      <c r="B9" s="6"/>
      <c r="C9" s="6"/>
      <c r="D9" s="6"/>
      <c r="E9" s="6"/>
      <c r="F9" s="6"/>
      <c r="G9" s="6"/>
      <c r="H9" s="6"/>
      <c r="I9" s="6"/>
      <c r="J9" s="6"/>
    </row>
    <row r="10" spans="1:10" ht="50.1" customHeight="1">
      <c r="A10" s="6">
        <v>2</v>
      </c>
      <c r="B10" s="6"/>
      <c r="C10" s="6"/>
      <c r="D10" s="6"/>
      <c r="E10" s="6"/>
      <c r="F10" s="6"/>
      <c r="G10" s="6"/>
      <c r="H10" s="6"/>
      <c r="I10" s="6"/>
      <c r="J10" s="6"/>
    </row>
    <row r="11" spans="1:10" ht="50.1" customHeight="1">
      <c r="A11" s="6">
        <v>3</v>
      </c>
      <c r="B11" s="6"/>
      <c r="C11" s="6"/>
      <c r="D11" s="6"/>
      <c r="E11" s="6"/>
      <c r="F11" s="6"/>
      <c r="G11" s="6"/>
      <c r="H11" s="6"/>
      <c r="I11" s="6"/>
      <c r="J11" s="6"/>
    </row>
    <row r="12" spans="1:10" ht="50.1" customHeight="1">
      <c r="A12" s="6">
        <v>4</v>
      </c>
      <c r="B12" s="6"/>
      <c r="C12" s="6"/>
      <c r="D12" s="6"/>
      <c r="E12" s="6"/>
      <c r="F12" s="6"/>
      <c r="G12" s="6"/>
      <c r="H12" s="6"/>
      <c r="I12" s="6"/>
      <c r="J12" s="6"/>
    </row>
    <row r="13" spans="1:10" ht="50.1" customHeight="1">
      <c r="A13" s="6">
        <v>5</v>
      </c>
      <c r="B13" s="6"/>
      <c r="C13" s="6"/>
      <c r="D13" s="6"/>
      <c r="E13" s="6"/>
      <c r="F13" s="6"/>
      <c r="G13" s="6"/>
      <c r="H13" s="6"/>
      <c r="I13" s="6"/>
      <c r="J13" s="6"/>
    </row>
    <row r="14" spans="1:10" ht="50.1" customHeight="1">
      <c r="A14" s="6">
        <v>6</v>
      </c>
      <c r="B14" s="6"/>
      <c r="C14" s="6"/>
      <c r="D14" s="6"/>
      <c r="E14" s="6"/>
      <c r="F14" s="6"/>
      <c r="G14" s="6"/>
      <c r="H14" s="6"/>
      <c r="I14" s="6"/>
      <c r="J14" s="6"/>
    </row>
    <row r="15" spans="1:10" ht="50.1" customHeight="1">
      <c r="A15" s="6">
        <v>7</v>
      </c>
      <c r="B15" s="6"/>
      <c r="C15" s="6"/>
      <c r="D15" s="6"/>
      <c r="E15" s="6"/>
      <c r="F15" s="6"/>
      <c r="G15" s="6"/>
      <c r="H15" s="6"/>
      <c r="I15" s="6"/>
      <c r="J15" s="6"/>
    </row>
    <row r="16" spans="1:10" ht="50.1" customHeight="1">
      <c r="A16" s="6">
        <v>8</v>
      </c>
      <c r="B16" s="6"/>
      <c r="C16" s="6"/>
      <c r="D16" s="6"/>
      <c r="E16" s="6"/>
      <c r="F16" s="6"/>
      <c r="G16" s="6"/>
      <c r="H16" s="6"/>
      <c r="I16" s="6"/>
      <c r="J16" s="6"/>
    </row>
    <row r="17" spans="1:10" ht="50.1" customHeight="1">
      <c r="A17" s="6">
        <v>9</v>
      </c>
      <c r="B17" s="6"/>
      <c r="C17" s="6"/>
      <c r="D17" s="6"/>
      <c r="E17" s="6"/>
      <c r="F17" s="6"/>
      <c r="G17" s="6"/>
      <c r="H17" s="6"/>
      <c r="I17" s="6"/>
      <c r="J17" s="6"/>
    </row>
  </sheetData>
  <mergeCells count="14">
    <mergeCell ref="F7:G7"/>
    <mergeCell ref="H7:H8"/>
    <mergeCell ref="I7:I8"/>
    <mergeCell ref="J7:J8"/>
    <mergeCell ref="A1:J1"/>
    <mergeCell ref="A2:J2"/>
    <mergeCell ref="A3:J3"/>
    <mergeCell ref="A4:J4"/>
    <mergeCell ref="A5:J5"/>
    <mergeCell ref="A7:A8"/>
    <mergeCell ref="B7:B8"/>
    <mergeCell ref="C7:C8"/>
    <mergeCell ref="D7:D8"/>
    <mergeCell ref="E7:E8"/>
  </mergeCells>
  <printOptions horizontalCentered="1"/>
  <pageMargins left="0.39370078740157483" right="0.39370078740157483" top="0.59055118110236227" bottom="0.39370078740157483" header="0.31496062992125984" footer="0.19685039370078741"/>
  <pageSetup paperSize="9" scale="8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77AD2-AFB1-4CF1-998D-3C405A72D1C5}">
  <sheetPr>
    <tabColor rgb="FF0000FF"/>
  </sheetPr>
  <dimension ref="A1:R72"/>
  <sheetViews>
    <sheetView tabSelected="1" view="pageBreakPreview" topLeftCell="B1" zoomScaleNormal="100" zoomScaleSheetLayoutView="100" zoomScalePageLayoutView="70" workbookViewId="0">
      <selection activeCell="O13" sqref="O13"/>
    </sheetView>
  </sheetViews>
  <sheetFormatPr defaultColWidth="9" defaultRowHeight="15" customHeight="1"/>
  <cols>
    <col min="1" max="1" width="5.88671875" style="134" hidden="1" customWidth="1"/>
    <col min="2" max="2" width="47.6640625" style="135" customWidth="1"/>
    <col min="3" max="3" width="6" style="135" bestFit="1" customWidth="1"/>
    <col min="4" max="4" width="8" style="135" customWidth="1"/>
    <col min="5" max="5" width="7.5546875" style="135" customWidth="1"/>
    <col min="6" max="6" width="9" style="135" customWidth="1"/>
    <col min="7" max="7" width="7.5546875" style="135" customWidth="1"/>
    <col min="8" max="8" width="9.109375" style="135" customWidth="1"/>
    <col min="9" max="9" width="7.5546875" style="135" customWidth="1"/>
    <col min="10" max="10" width="9.109375" style="135" customWidth="1"/>
    <col min="11" max="11" width="8.88671875" style="135" customWidth="1"/>
    <col min="12" max="12" width="9.44140625" style="135" customWidth="1"/>
    <col min="13" max="13" width="20.6640625" style="135" customWidth="1"/>
    <col min="14" max="14" width="5.44140625" style="135" customWidth="1"/>
    <col min="15" max="15" width="25.44140625" style="135" customWidth="1"/>
    <col min="16" max="16" width="28" style="135" customWidth="1"/>
    <col min="17" max="17" width="25.109375" style="135" customWidth="1"/>
    <col min="18" max="18" width="26.109375" style="135" customWidth="1"/>
    <col min="19" max="19" width="28.33203125" style="135" customWidth="1"/>
    <col min="20" max="20" width="11.44140625" style="135" customWidth="1"/>
    <col min="21" max="16384" width="9" style="135"/>
  </cols>
  <sheetData>
    <row r="1" spans="1:13" ht="33.6">
      <c r="B1" s="593" t="s">
        <v>162</v>
      </c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</row>
    <row r="2" spans="1:13" s="136" customFormat="1" ht="27" customHeight="1">
      <c r="B2" s="568" t="s">
        <v>163</v>
      </c>
      <c r="C2" s="568"/>
      <c r="D2" s="568"/>
      <c r="E2" s="568"/>
      <c r="F2" s="568"/>
      <c r="G2" s="568"/>
      <c r="H2" s="568"/>
      <c r="I2" s="568"/>
      <c r="J2" s="568"/>
      <c r="K2" s="568"/>
      <c r="L2" s="568"/>
      <c r="M2" s="568"/>
    </row>
    <row r="3" spans="1:13" s="136" customFormat="1" ht="27" customHeight="1">
      <c r="B3" s="594" t="s">
        <v>361</v>
      </c>
      <c r="C3" s="594"/>
      <c r="D3" s="594"/>
      <c r="E3" s="594"/>
      <c r="F3" s="594"/>
      <c r="G3" s="594"/>
      <c r="H3" s="594"/>
      <c r="I3" s="594"/>
      <c r="J3" s="594"/>
      <c r="K3" s="594"/>
      <c r="L3" s="594"/>
      <c r="M3" s="594"/>
    </row>
    <row r="4" spans="1:13" s="137" customFormat="1" ht="26.25" customHeight="1">
      <c r="B4" s="595" t="s">
        <v>362</v>
      </c>
      <c r="C4" s="595"/>
      <c r="D4" s="595"/>
      <c r="E4" s="595"/>
      <c r="F4" s="595"/>
      <c r="G4" s="595"/>
      <c r="H4" s="595"/>
      <c r="I4" s="595"/>
      <c r="J4" s="595"/>
      <c r="K4" s="595"/>
      <c r="L4" s="595"/>
      <c r="M4" s="595"/>
    </row>
    <row r="5" spans="1:13" s="134" customFormat="1" ht="8.25" customHeight="1">
      <c r="A5" s="138"/>
      <c r="B5" s="139"/>
      <c r="C5" s="139"/>
      <c r="D5" s="139"/>
      <c r="E5" s="138"/>
      <c r="F5" s="138"/>
      <c r="G5" s="138"/>
      <c r="H5" s="138"/>
      <c r="I5" s="138"/>
      <c r="J5" s="138"/>
    </row>
    <row r="6" spans="1:13" s="141" customFormat="1" ht="47.25" customHeight="1">
      <c r="A6" s="140"/>
      <c r="B6" s="596" t="s">
        <v>405</v>
      </c>
      <c r="C6" s="596"/>
      <c r="D6" s="596"/>
      <c r="E6" s="596"/>
      <c r="F6" s="596"/>
      <c r="G6" s="596"/>
      <c r="H6" s="596"/>
      <c r="I6" s="596"/>
      <c r="J6" s="596"/>
      <c r="K6" s="596"/>
      <c r="L6" s="596"/>
      <c r="M6" s="596"/>
    </row>
    <row r="7" spans="1:13" s="141" customFormat="1" ht="7.5" customHeight="1">
      <c r="A7" s="140"/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</row>
    <row r="8" spans="1:13" s="143" customFormat="1" ht="23.25" customHeight="1">
      <c r="A8" s="142"/>
      <c r="B8" s="603" t="s">
        <v>164</v>
      </c>
      <c r="C8" s="603" t="s">
        <v>165</v>
      </c>
      <c r="D8" s="618" t="s">
        <v>377</v>
      </c>
      <c r="E8" s="619"/>
      <c r="F8" s="619"/>
      <c r="G8" s="619"/>
      <c r="H8" s="619"/>
      <c r="I8" s="619"/>
      <c r="J8" s="619"/>
      <c r="K8" s="575" t="s">
        <v>166</v>
      </c>
      <c r="L8" s="576"/>
      <c r="M8" s="579" t="s">
        <v>378</v>
      </c>
    </row>
    <row r="9" spans="1:13" s="143" customFormat="1" ht="28.5" customHeight="1">
      <c r="A9" s="142"/>
      <c r="B9" s="604"/>
      <c r="C9" s="605"/>
      <c r="D9" s="582" t="s">
        <v>167</v>
      </c>
      <c r="E9" s="585" t="s">
        <v>168</v>
      </c>
      <c r="F9" s="586"/>
      <c r="G9" s="599" t="s">
        <v>379</v>
      </c>
      <c r="H9" s="600"/>
      <c r="I9" s="601" t="s">
        <v>169</v>
      </c>
      <c r="J9" s="602"/>
      <c r="K9" s="577"/>
      <c r="L9" s="578"/>
      <c r="M9" s="580"/>
    </row>
    <row r="10" spans="1:13" s="143" customFormat="1" ht="10.5" customHeight="1">
      <c r="A10" s="142"/>
      <c r="B10" s="604"/>
      <c r="C10" s="603" t="s">
        <v>170</v>
      </c>
      <c r="D10" s="583"/>
      <c r="E10" s="606" t="s">
        <v>170</v>
      </c>
      <c r="F10" s="607"/>
      <c r="G10" s="610" t="s">
        <v>171</v>
      </c>
      <c r="H10" s="611"/>
      <c r="I10" s="614" t="s">
        <v>171</v>
      </c>
      <c r="J10" s="615"/>
      <c r="K10" s="587" t="s">
        <v>172</v>
      </c>
      <c r="L10" s="590" t="s">
        <v>173</v>
      </c>
      <c r="M10" s="580"/>
    </row>
    <row r="11" spans="1:13" s="143" customFormat="1" ht="9" customHeight="1">
      <c r="A11" s="142"/>
      <c r="B11" s="604"/>
      <c r="C11" s="604"/>
      <c r="D11" s="583"/>
      <c r="E11" s="608"/>
      <c r="F11" s="609"/>
      <c r="G11" s="612"/>
      <c r="H11" s="613"/>
      <c r="I11" s="616"/>
      <c r="J11" s="617"/>
      <c r="K11" s="588"/>
      <c r="L11" s="591"/>
      <c r="M11" s="580"/>
    </row>
    <row r="12" spans="1:13" s="143" customFormat="1" ht="24" customHeight="1">
      <c r="A12" s="142"/>
      <c r="B12" s="605"/>
      <c r="C12" s="605"/>
      <c r="D12" s="584"/>
      <c r="E12" s="391" t="s">
        <v>174</v>
      </c>
      <c r="F12" s="391" t="s">
        <v>175</v>
      </c>
      <c r="G12" s="389" t="s">
        <v>174</v>
      </c>
      <c r="H12" s="392" t="s">
        <v>175</v>
      </c>
      <c r="I12" s="393" t="s">
        <v>174</v>
      </c>
      <c r="J12" s="390" t="s">
        <v>175</v>
      </c>
      <c r="K12" s="589"/>
      <c r="L12" s="592"/>
      <c r="M12" s="581"/>
    </row>
    <row r="13" spans="1:13" s="143" customFormat="1" ht="27" customHeight="1">
      <c r="A13" s="142"/>
      <c r="B13" s="620" t="s">
        <v>191</v>
      </c>
      <c r="C13" s="145">
        <v>10</v>
      </c>
      <c r="D13" s="145" t="s">
        <v>176</v>
      </c>
      <c r="E13" s="470">
        <v>1</v>
      </c>
      <c r="F13" s="146">
        <f>(E13*100)/C13</f>
        <v>10</v>
      </c>
      <c r="G13" s="145">
        <v>7</v>
      </c>
      <c r="H13" s="147">
        <f>(G13*100)/C13</f>
        <v>70</v>
      </c>
      <c r="I13" s="145">
        <v>2</v>
      </c>
      <c r="J13" s="726">
        <f>(I13*100)/C13</f>
        <v>20</v>
      </c>
      <c r="K13" s="148">
        <v>1.5</v>
      </c>
      <c r="L13" s="149">
        <v>0.22739999999999999</v>
      </c>
      <c r="M13" s="426">
        <v>0.75800000000000001</v>
      </c>
    </row>
    <row r="14" spans="1:13" s="143" customFormat="1" ht="27.6" thickBot="1">
      <c r="A14" s="142"/>
      <c r="B14" s="621"/>
      <c r="C14" s="382">
        <v>10</v>
      </c>
      <c r="D14" s="382" t="s">
        <v>376</v>
      </c>
      <c r="E14" s="471">
        <v>2</v>
      </c>
      <c r="F14" s="383">
        <f>(E14*100)/C14</f>
        <v>20</v>
      </c>
      <c r="G14" s="382">
        <v>6</v>
      </c>
      <c r="H14" s="384">
        <f t="shared" ref="H14:H26" si="0">(G14*100)/C14</f>
        <v>60</v>
      </c>
      <c r="I14" s="382">
        <v>2</v>
      </c>
      <c r="J14" s="747">
        <f t="shared" ref="J14:J26" si="1">(I14*100)/C14</f>
        <v>20</v>
      </c>
      <c r="K14" s="385">
        <v>1.5</v>
      </c>
      <c r="L14" s="386">
        <f>'1.2สรุปผล KPI(G) QY'!$J$13</f>
        <v>0.44730000000000003</v>
      </c>
      <c r="M14" s="427">
        <v>1.49</v>
      </c>
    </row>
    <row r="15" spans="1:13" s="143" customFormat="1" ht="27" hidden="1" customHeight="1">
      <c r="A15" s="142"/>
      <c r="B15" s="745"/>
      <c r="C15" s="403">
        <v>0</v>
      </c>
      <c r="D15" s="403" t="s">
        <v>381</v>
      </c>
      <c r="E15" s="404"/>
      <c r="F15" s="724" t="e">
        <f t="shared" ref="F15:F26" si="2">(E15*100)/C15</f>
        <v>#DIV/0!</v>
      </c>
      <c r="G15" s="404"/>
      <c r="H15" s="725" t="e">
        <f t="shared" si="0"/>
        <v>#DIV/0!</v>
      </c>
      <c r="I15" s="405"/>
      <c r="J15" s="743" t="e">
        <f t="shared" si="1"/>
        <v>#DIV/0!</v>
      </c>
      <c r="K15" s="432">
        <v>30</v>
      </c>
      <c r="L15" s="433"/>
      <c r="M15" s="744">
        <f t="shared" ref="M15:M16" si="3">L15*5/K15</f>
        <v>0</v>
      </c>
    </row>
    <row r="16" spans="1:13" s="143" customFormat="1" ht="27.6" hidden="1" customHeight="1" thickBot="1">
      <c r="A16" s="142"/>
      <c r="B16" s="746"/>
      <c r="C16" s="398">
        <v>0</v>
      </c>
      <c r="D16" s="398" t="s">
        <v>382</v>
      </c>
      <c r="E16" s="399"/>
      <c r="F16" s="727" t="e">
        <f t="shared" si="2"/>
        <v>#DIV/0!</v>
      </c>
      <c r="G16" s="399"/>
      <c r="H16" s="728" t="e">
        <f t="shared" si="0"/>
        <v>#DIV/0!</v>
      </c>
      <c r="I16" s="400"/>
      <c r="J16" s="729" t="e">
        <f t="shared" si="1"/>
        <v>#DIV/0!</v>
      </c>
      <c r="K16" s="730">
        <v>30</v>
      </c>
      <c r="L16" s="401"/>
      <c r="M16" s="731">
        <f t="shared" si="3"/>
        <v>0</v>
      </c>
    </row>
    <row r="17" spans="1:13" s="143" customFormat="1" ht="27" customHeight="1">
      <c r="A17" s="142"/>
      <c r="B17" s="597" t="s">
        <v>383</v>
      </c>
      <c r="C17" s="428">
        <v>7</v>
      </c>
      <c r="D17" s="428" t="s">
        <v>176</v>
      </c>
      <c r="E17" s="429">
        <v>0</v>
      </c>
      <c r="F17" s="151">
        <f t="shared" si="2"/>
        <v>0</v>
      </c>
      <c r="G17" s="429">
        <v>7</v>
      </c>
      <c r="H17" s="152">
        <f t="shared" si="0"/>
        <v>100</v>
      </c>
      <c r="I17" s="469">
        <v>0</v>
      </c>
      <c r="J17" s="152">
        <f t="shared" si="1"/>
        <v>0</v>
      </c>
      <c r="K17" s="430">
        <v>1.5</v>
      </c>
      <c r="L17" s="431">
        <v>0.222</v>
      </c>
      <c r="M17" s="734">
        <v>0.74</v>
      </c>
    </row>
    <row r="18" spans="1:13" s="150" customFormat="1" ht="27.6" thickBot="1">
      <c r="A18" s="144"/>
      <c r="B18" s="621"/>
      <c r="C18" s="387">
        <v>7</v>
      </c>
      <c r="D18" s="387" t="s">
        <v>376</v>
      </c>
      <c r="E18" s="749">
        <v>1</v>
      </c>
      <c r="F18" s="383">
        <f t="shared" si="2"/>
        <v>14.285714285714286</v>
      </c>
      <c r="G18" s="749">
        <v>6</v>
      </c>
      <c r="H18" s="384">
        <f t="shared" si="0"/>
        <v>85.714285714285708</v>
      </c>
      <c r="I18" s="750">
        <v>0</v>
      </c>
      <c r="J18" s="384">
        <f t="shared" si="1"/>
        <v>0</v>
      </c>
      <c r="K18" s="751">
        <v>1.5</v>
      </c>
      <c r="L18" s="752">
        <f>'1.2สรุปผล KPI(G) QY'!$J$24</f>
        <v>0.42200000000000004</v>
      </c>
      <c r="M18" s="753">
        <v>1.41</v>
      </c>
    </row>
    <row r="19" spans="1:13" s="150" customFormat="1" ht="27.6" hidden="1" customHeight="1" thickBot="1">
      <c r="A19" s="144"/>
      <c r="B19" s="745"/>
      <c r="C19" s="403">
        <v>0</v>
      </c>
      <c r="D19" s="403" t="s">
        <v>381</v>
      </c>
      <c r="E19" s="404"/>
      <c r="F19" s="724" t="e">
        <f t="shared" si="2"/>
        <v>#DIV/0!</v>
      </c>
      <c r="G19" s="404"/>
      <c r="H19" s="725" t="e">
        <f t="shared" si="0"/>
        <v>#DIV/0!</v>
      </c>
      <c r="I19" s="405"/>
      <c r="J19" s="725" t="e">
        <f t="shared" si="1"/>
        <v>#DIV/0!</v>
      </c>
      <c r="K19" s="432">
        <v>25</v>
      </c>
      <c r="L19" s="433"/>
      <c r="M19" s="748">
        <f t="shared" ref="M19:M23" si="4">L19*5/K19</f>
        <v>0</v>
      </c>
    </row>
    <row r="20" spans="1:13" s="150" customFormat="1" ht="27.6" hidden="1" customHeight="1" thickBot="1">
      <c r="A20" s="144"/>
      <c r="B20" s="746"/>
      <c r="C20" s="408">
        <v>0</v>
      </c>
      <c r="D20" s="408" t="s">
        <v>382</v>
      </c>
      <c r="E20" s="409"/>
      <c r="F20" s="146" t="e">
        <f t="shared" si="2"/>
        <v>#DIV/0!</v>
      </c>
      <c r="G20" s="409"/>
      <c r="H20" s="147" t="e">
        <f t="shared" si="0"/>
        <v>#DIV/0!</v>
      </c>
      <c r="I20" s="410"/>
      <c r="J20" s="147" t="e">
        <f t="shared" si="1"/>
        <v>#DIV/0!</v>
      </c>
      <c r="K20" s="402">
        <v>25</v>
      </c>
      <c r="L20" s="401"/>
      <c r="M20" s="411">
        <f>L20*5/K20</f>
        <v>0</v>
      </c>
    </row>
    <row r="21" spans="1:13" s="150" customFormat="1" ht="33.6" customHeight="1">
      <c r="A21" s="144"/>
      <c r="B21" s="597" t="s">
        <v>384</v>
      </c>
      <c r="C21" s="428">
        <v>5</v>
      </c>
      <c r="D21" s="428" t="s">
        <v>176</v>
      </c>
      <c r="E21" s="429">
        <v>0</v>
      </c>
      <c r="F21" s="146">
        <f t="shared" si="2"/>
        <v>0</v>
      </c>
      <c r="G21" s="429">
        <v>5</v>
      </c>
      <c r="H21" s="147">
        <f t="shared" si="0"/>
        <v>100</v>
      </c>
      <c r="I21" s="469">
        <v>0</v>
      </c>
      <c r="J21" s="147">
        <f t="shared" si="1"/>
        <v>0</v>
      </c>
      <c r="K21" s="430">
        <v>1</v>
      </c>
      <c r="L21" s="431">
        <v>8.0000000000000004E-4</v>
      </c>
      <c r="M21" s="734">
        <v>4.0000000000000001E-3</v>
      </c>
    </row>
    <row r="22" spans="1:13" s="150" customFormat="1" ht="33.6" customHeight="1" thickBot="1">
      <c r="A22" s="144"/>
      <c r="B22" s="621"/>
      <c r="C22" s="387">
        <v>5</v>
      </c>
      <c r="D22" s="387" t="s">
        <v>376</v>
      </c>
      <c r="E22" s="750">
        <v>0</v>
      </c>
      <c r="F22" s="383">
        <f t="shared" si="2"/>
        <v>0</v>
      </c>
      <c r="G22" s="749">
        <v>5</v>
      </c>
      <c r="H22" s="384">
        <f t="shared" si="0"/>
        <v>100</v>
      </c>
      <c r="I22" s="750">
        <v>0</v>
      </c>
      <c r="J22" s="384">
        <f t="shared" si="1"/>
        <v>0</v>
      </c>
      <c r="K22" s="751">
        <v>1</v>
      </c>
      <c r="L22" s="752">
        <f>'1.2สรุปผล KPI(G) QY'!$J$32</f>
        <v>8.0000000000000004E-4</v>
      </c>
      <c r="M22" s="753">
        <v>0</v>
      </c>
    </row>
    <row r="23" spans="1:13" s="150" customFormat="1" ht="27.6" hidden="1" customHeight="1" thickBot="1">
      <c r="A23" s="144"/>
      <c r="B23" s="745"/>
      <c r="C23" s="403">
        <v>0</v>
      </c>
      <c r="D23" s="403" t="s">
        <v>381</v>
      </c>
      <c r="E23" s="754"/>
      <c r="F23" s="724" t="e">
        <f t="shared" si="2"/>
        <v>#DIV/0!</v>
      </c>
      <c r="G23" s="404"/>
      <c r="H23" s="725" t="e">
        <f t="shared" si="0"/>
        <v>#DIV/0!</v>
      </c>
      <c r="I23" s="405"/>
      <c r="J23" s="725" t="e">
        <f t="shared" si="1"/>
        <v>#DIV/0!</v>
      </c>
      <c r="K23" s="432">
        <v>25</v>
      </c>
      <c r="L23" s="433"/>
      <c r="M23" s="748">
        <f t="shared" si="4"/>
        <v>0</v>
      </c>
    </row>
    <row r="24" spans="1:13" s="150" customFormat="1" ht="27.6" hidden="1" customHeight="1" thickBot="1">
      <c r="A24" s="144"/>
      <c r="B24" s="746"/>
      <c r="C24" s="408">
        <v>0</v>
      </c>
      <c r="D24" s="408" t="s">
        <v>382</v>
      </c>
      <c r="E24" s="412"/>
      <c r="F24" s="146" t="e">
        <f t="shared" si="2"/>
        <v>#DIV/0!</v>
      </c>
      <c r="G24" s="410"/>
      <c r="H24" s="147" t="e">
        <f t="shared" si="0"/>
        <v>#DIV/0!</v>
      </c>
      <c r="I24" s="410"/>
      <c r="J24" s="147" t="e">
        <f t="shared" si="1"/>
        <v>#DIV/0!</v>
      </c>
      <c r="K24" s="402">
        <v>25</v>
      </c>
      <c r="L24" s="401"/>
      <c r="M24" s="411">
        <f>L24*5/K24</f>
        <v>0</v>
      </c>
    </row>
    <row r="25" spans="1:13" s="150" customFormat="1" ht="27">
      <c r="A25" s="144"/>
      <c r="B25" s="597" t="s">
        <v>250</v>
      </c>
      <c r="C25" s="428">
        <v>8</v>
      </c>
      <c r="D25" s="428" t="s">
        <v>176</v>
      </c>
      <c r="E25" s="741">
        <v>1</v>
      </c>
      <c r="F25" s="146">
        <f t="shared" si="2"/>
        <v>12.5</v>
      </c>
      <c r="G25" s="741">
        <v>7</v>
      </c>
      <c r="H25" s="147">
        <f t="shared" si="0"/>
        <v>87.5</v>
      </c>
      <c r="I25" s="469">
        <v>0</v>
      </c>
      <c r="J25" s="147">
        <f t="shared" si="1"/>
        <v>0</v>
      </c>
      <c r="K25" s="430">
        <v>1</v>
      </c>
      <c r="L25" s="431">
        <v>0.2334</v>
      </c>
      <c r="M25" s="734">
        <v>1.167</v>
      </c>
    </row>
    <row r="26" spans="1:13" s="150" customFormat="1" ht="27.6" thickBot="1">
      <c r="A26" s="144"/>
      <c r="B26" s="598"/>
      <c r="C26" s="735">
        <v>8</v>
      </c>
      <c r="D26" s="735" t="s">
        <v>376</v>
      </c>
      <c r="E26" s="742">
        <v>1</v>
      </c>
      <c r="F26" s="732">
        <f t="shared" si="2"/>
        <v>12.5</v>
      </c>
      <c r="G26" s="736">
        <v>7</v>
      </c>
      <c r="H26" s="733">
        <f t="shared" si="0"/>
        <v>87.5</v>
      </c>
      <c r="I26" s="737">
        <v>0</v>
      </c>
      <c r="J26" s="733">
        <f t="shared" si="1"/>
        <v>0</v>
      </c>
      <c r="K26" s="738">
        <v>1</v>
      </c>
      <c r="L26" s="739">
        <f>'1.2สรุปผล KPI(G) QY'!$J$38</f>
        <v>0.2445</v>
      </c>
      <c r="M26" s="740">
        <v>1.2224999999999999</v>
      </c>
    </row>
    <row r="27" spans="1:13" s="150" customFormat="1" ht="27.6" hidden="1" thickBot="1">
      <c r="A27" s="144"/>
      <c r="B27" s="598"/>
      <c r="C27" s="394">
        <v>0</v>
      </c>
      <c r="D27" s="394" t="s">
        <v>381</v>
      </c>
      <c r="E27" s="414"/>
      <c r="F27" s="396" t="e">
        <f t="shared" ref="F27:F28" si="5">E27*100/C27</f>
        <v>#DIV/0!</v>
      </c>
      <c r="G27" s="395"/>
      <c r="H27" s="413" t="e">
        <f t="shared" ref="H27:H28" si="6">G27*100/C27</f>
        <v>#DIV/0!</v>
      </c>
      <c r="I27" s="414"/>
      <c r="J27" s="407" t="e">
        <f t="shared" ref="J27:J28" si="7">I27*100/C27</f>
        <v>#DIV/0!</v>
      </c>
      <c r="K27" s="402">
        <v>20</v>
      </c>
      <c r="L27" s="397"/>
      <c r="M27" s="406">
        <f>L27*5/K27</f>
        <v>0</v>
      </c>
    </row>
    <row r="28" spans="1:13" s="150" customFormat="1" ht="27" hidden="1">
      <c r="A28" s="144"/>
      <c r="B28" s="598"/>
      <c r="C28" s="449">
        <v>0</v>
      </c>
      <c r="D28" s="449" t="s">
        <v>382</v>
      </c>
      <c r="E28" s="450"/>
      <c r="F28" s="451" t="e">
        <f t="shared" si="5"/>
        <v>#DIV/0!</v>
      </c>
      <c r="G28" s="452"/>
      <c r="H28" s="453" t="e">
        <f t="shared" si="6"/>
        <v>#DIV/0!</v>
      </c>
      <c r="I28" s="454"/>
      <c r="J28" s="455" t="e">
        <f t="shared" si="7"/>
        <v>#DIV/0!</v>
      </c>
      <c r="K28" s="430">
        <v>20</v>
      </c>
      <c r="L28" s="456"/>
      <c r="M28" s="457">
        <f>L28*5/K28</f>
        <v>0</v>
      </c>
    </row>
    <row r="29" spans="1:13" s="150" customFormat="1" ht="36" customHeight="1">
      <c r="A29" s="144"/>
      <c r="B29" s="572" t="s">
        <v>385</v>
      </c>
      <c r="C29" s="458">
        <f>C13+C17+C21+C25</f>
        <v>30</v>
      </c>
      <c r="D29" s="458" t="s">
        <v>176</v>
      </c>
      <c r="E29" s="459">
        <f>E13+E17+E21+E25</f>
        <v>2</v>
      </c>
      <c r="F29" s="460">
        <f>E29*100/C29</f>
        <v>6.666666666666667</v>
      </c>
      <c r="G29" s="461">
        <f>G13+G17+G21+G25</f>
        <v>26</v>
      </c>
      <c r="H29" s="462">
        <f>G29*100/C29</f>
        <v>86.666666666666671</v>
      </c>
      <c r="I29" s="463">
        <f>I13+I17+I21+I25</f>
        <v>2</v>
      </c>
      <c r="J29" s="473">
        <f>I29*100/C29</f>
        <v>6.666666666666667</v>
      </c>
      <c r="K29" s="464">
        <f>K13+K17+K21+K25</f>
        <v>5</v>
      </c>
      <c r="L29" s="465">
        <f>L13+L17+L21+L25</f>
        <v>0.68359999999999999</v>
      </c>
      <c r="M29" s="466"/>
    </row>
    <row r="30" spans="1:13" s="150" customFormat="1" ht="34.5" customHeight="1">
      <c r="A30" s="144"/>
      <c r="B30" s="573"/>
      <c r="C30" s="415">
        <f t="shared" ref="C30:C32" si="8">C14+C18+C22+C26</f>
        <v>30</v>
      </c>
      <c r="D30" s="424" t="s">
        <v>380</v>
      </c>
      <c r="E30" s="416">
        <f>E14+E18+E22+E26</f>
        <v>4</v>
      </c>
      <c r="F30" s="417">
        <f>E30*100/C30</f>
        <v>13.333333333333334</v>
      </c>
      <c r="G30" s="418">
        <f>G14+G18+G22+G26</f>
        <v>24</v>
      </c>
      <c r="H30" s="419">
        <f>G30*100/C30</f>
        <v>80</v>
      </c>
      <c r="I30" s="420">
        <f>I14+I18+I22+I26</f>
        <v>2</v>
      </c>
      <c r="J30" s="474">
        <f>I30*100/C30</f>
        <v>6.666666666666667</v>
      </c>
      <c r="K30" s="422">
        <f t="shared" ref="K30:L32" si="9">K14+K18+K22+K26</f>
        <v>5</v>
      </c>
      <c r="L30" s="423">
        <f>L14+L18+L22+L26</f>
        <v>1.1146</v>
      </c>
      <c r="M30" s="467"/>
    </row>
    <row r="31" spans="1:13" s="150" customFormat="1" ht="20.100000000000001" hidden="1" customHeight="1">
      <c r="A31" s="144"/>
      <c r="B31" s="573"/>
      <c r="C31" s="415">
        <f t="shared" si="8"/>
        <v>0</v>
      </c>
      <c r="D31" s="424" t="s">
        <v>386</v>
      </c>
      <c r="E31" s="416">
        <f t="shared" ref="E30:E32" si="10">E15+E19+E23+E27</f>
        <v>0</v>
      </c>
      <c r="F31" s="417" t="e">
        <f t="shared" ref="F30:F32" si="11">E31*100/C31</f>
        <v>#DIV/0!</v>
      </c>
      <c r="G31" s="418">
        <f t="shared" ref="G30:G32" si="12">G15+G19+G23+G27</f>
        <v>0</v>
      </c>
      <c r="H31" s="419" t="e">
        <f t="shared" ref="H30:H32" si="13">G31*100/C31</f>
        <v>#DIV/0!</v>
      </c>
      <c r="I31" s="420">
        <f t="shared" ref="I30:I32" si="14">I15+I19+I23+I27</f>
        <v>0</v>
      </c>
      <c r="J31" s="421" t="e">
        <f t="shared" ref="J30:J32" si="15">I31*100/C31</f>
        <v>#DIV/0!</v>
      </c>
      <c r="K31" s="422">
        <f t="shared" si="9"/>
        <v>100</v>
      </c>
      <c r="L31" s="423">
        <f t="shared" si="9"/>
        <v>0</v>
      </c>
      <c r="M31" s="468"/>
    </row>
    <row r="32" spans="1:13" s="150" customFormat="1" ht="24" hidden="1" customHeight="1">
      <c r="A32" s="144"/>
      <c r="B32" s="574"/>
      <c r="C32" s="415">
        <f t="shared" si="8"/>
        <v>0</v>
      </c>
      <c r="D32" s="424" t="s">
        <v>387</v>
      </c>
      <c r="E32" s="416">
        <f t="shared" si="10"/>
        <v>0</v>
      </c>
      <c r="F32" s="417" t="e">
        <f t="shared" si="11"/>
        <v>#DIV/0!</v>
      </c>
      <c r="G32" s="418">
        <f t="shared" si="12"/>
        <v>0</v>
      </c>
      <c r="H32" s="419" t="e">
        <f t="shared" si="13"/>
        <v>#DIV/0!</v>
      </c>
      <c r="I32" s="420">
        <f t="shared" si="14"/>
        <v>0</v>
      </c>
      <c r="J32" s="421" t="e">
        <f t="shared" si="15"/>
        <v>#DIV/0!</v>
      </c>
      <c r="K32" s="422">
        <f t="shared" si="9"/>
        <v>100</v>
      </c>
      <c r="L32" s="423">
        <f t="shared" si="9"/>
        <v>0</v>
      </c>
      <c r="M32" s="468"/>
    </row>
    <row r="33" spans="2:18" ht="30">
      <c r="B33" s="568" t="s">
        <v>162</v>
      </c>
      <c r="C33" s="568"/>
      <c r="D33" s="568"/>
      <c r="E33" s="568"/>
      <c r="F33" s="568"/>
      <c r="G33" s="568"/>
      <c r="H33" s="568"/>
      <c r="I33" s="568"/>
      <c r="J33" s="568"/>
      <c r="K33" s="568"/>
      <c r="L33" s="568"/>
      <c r="M33" s="568"/>
    </row>
    <row r="34" spans="2:18" ht="28.8">
      <c r="B34" s="569" t="s">
        <v>177</v>
      </c>
      <c r="C34" s="569"/>
      <c r="D34" s="569"/>
      <c r="E34" s="569"/>
      <c r="F34" s="569"/>
      <c r="G34" s="569"/>
      <c r="H34" s="569"/>
      <c r="I34" s="569"/>
      <c r="J34" s="569"/>
      <c r="K34" s="569"/>
      <c r="L34" s="569"/>
      <c r="M34" s="569"/>
    </row>
    <row r="35" spans="2:18" ht="30">
      <c r="B35" s="570" t="s">
        <v>363</v>
      </c>
      <c r="C35" s="570"/>
      <c r="D35" s="570"/>
      <c r="E35" s="570"/>
      <c r="F35" s="570"/>
      <c r="G35" s="570"/>
      <c r="H35" s="570"/>
      <c r="I35" s="570"/>
      <c r="J35" s="570"/>
      <c r="K35" s="570"/>
      <c r="L35" s="570"/>
      <c r="M35" s="570"/>
    </row>
    <row r="36" spans="2:18" ht="27">
      <c r="B36" s="571" t="s">
        <v>364</v>
      </c>
      <c r="C36" s="571"/>
      <c r="D36" s="571"/>
      <c r="E36" s="571"/>
      <c r="F36" s="571"/>
      <c r="G36" s="571"/>
      <c r="H36" s="571"/>
      <c r="I36" s="571"/>
      <c r="J36" s="571"/>
      <c r="K36" s="571"/>
      <c r="L36" s="571"/>
      <c r="M36" s="571"/>
    </row>
    <row r="37" spans="2:18" ht="27">
      <c r="B37" s="381"/>
      <c r="C37" s="381"/>
      <c r="D37" s="381"/>
      <c r="E37" s="381"/>
      <c r="F37" s="381"/>
      <c r="G37" s="381"/>
      <c r="H37" s="381"/>
      <c r="I37" s="381"/>
      <c r="J37" s="381"/>
      <c r="K37" s="381"/>
      <c r="L37" s="381"/>
      <c r="M37" s="381"/>
    </row>
    <row r="38" spans="2:18" ht="30">
      <c r="B38" s="381"/>
      <c r="C38" s="153"/>
      <c r="D38" s="153"/>
      <c r="E38" s="153"/>
      <c r="F38" s="153"/>
      <c r="G38" s="153"/>
      <c r="H38" s="153"/>
      <c r="I38" s="153"/>
      <c r="J38" s="153"/>
      <c r="K38" s="153"/>
      <c r="L38" s="153"/>
    </row>
    <row r="39" spans="2:18" ht="30">
      <c r="B39" s="153"/>
    </row>
    <row r="45" spans="2:18" ht="15" customHeight="1">
      <c r="O45" s="154" t="s">
        <v>388</v>
      </c>
      <c r="P45" s="154" t="s">
        <v>389</v>
      </c>
    </row>
    <row r="46" spans="2:18" ht="15" customHeight="1">
      <c r="N46" s="135">
        <v>1</v>
      </c>
      <c r="O46" s="135">
        <f>M13</f>
        <v>0.75800000000000001</v>
      </c>
      <c r="P46" s="155">
        <f>M14</f>
        <v>1.49</v>
      </c>
      <c r="Q46" s="156"/>
      <c r="R46" s="425"/>
    </row>
    <row r="47" spans="2:18" ht="15" customHeight="1">
      <c r="N47" s="135">
        <v>2</v>
      </c>
      <c r="O47" s="425">
        <f>M17</f>
        <v>0.74</v>
      </c>
      <c r="P47" s="155">
        <f>M18</f>
        <v>1.41</v>
      </c>
      <c r="Q47" s="156"/>
      <c r="R47" s="425"/>
    </row>
    <row r="48" spans="2:18" ht="15" customHeight="1">
      <c r="N48" s="135">
        <v>3</v>
      </c>
      <c r="O48" s="425">
        <f>M21</f>
        <v>4.0000000000000001E-3</v>
      </c>
      <c r="P48" s="155">
        <f>M22</f>
        <v>0</v>
      </c>
      <c r="Q48" s="156"/>
      <c r="R48" s="425"/>
    </row>
    <row r="49" spans="14:18" ht="15" customHeight="1">
      <c r="N49" s="135">
        <v>4</v>
      </c>
      <c r="O49" s="425">
        <f>M25</f>
        <v>1.167</v>
      </c>
      <c r="P49" s="155">
        <f>M26</f>
        <v>1.2224999999999999</v>
      </c>
      <c r="Q49" s="156"/>
      <c r="R49" s="425"/>
    </row>
    <row r="51" spans="14:18" ht="15" customHeight="1">
      <c r="P51" s="155"/>
    </row>
    <row r="72" spans="2:18" s="134" customFormat="1" ht="21" customHeight="1">
      <c r="B72" s="135"/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35"/>
    </row>
  </sheetData>
  <mergeCells count="29">
    <mergeCell ref="B25:B28"/>
    <mergeCell ref="G9:H9"/>
    <mergeCell ref="I9:J9"/>
    <mergeCell ref="C10:C12"/>
    <mergeCell ref="E10:F11"/>
    <mergeCell ref="G10:H11"/>
    <mergeCell ref="I10:J11"/>
    <mergeCell ref="B8:B12"/>
    <mergeCell ref="C8:C9"/>
    <mergeCell ref="D8:J8"/>
    <mergeCell ref="B13:B14"/>
    <mergeCell ref="B17:B18"/>
    <mergeCell ref="B21:B22"/>
    <mergeCell ref="B1:M1"/>
    <mergeCell ref="B2:M2"/>
    <mergeCell ref="B3:M3"/>
    <mergeCell ref="B4:M4"/>
    <mergeCell ref="B6:M6"/>
    <mergeCell ref="K8:L9"/>
    <mergeCell ref="M8:M12"/>
    <mergeCell ref="D9:D12"/>
    <mergeCell ref="E9:F9"/>
    <mergeCell ref="K10:K12"/>
    <mergeCell ref="L10:L12"/>
    <mergeCell ref="B33:M33"/>
    <mergeCell ref="B34:M34"/>
    <mergeCell ref="B35:M35"/>
    <mergeCell ref="B36:M36"/>
    <mergeCell ref="B29:B32"/>
  </mergeCells>
  <printOptions horizontalCentered="1" verticalCentered="1"/>
  <pageMargins left="0.66929133858267698" right="0.78740157480314998" top="0.31496062992126" bottom="0.43307086614173201" header="0.39370078740157499" footer="0.15748031496063"/>
  <pageSetup paperSize="9" scale="82" firstPageNumber="8" orientation="landscape" useFirstPageNumber="1" r:id="rId1"/>
  <headerFooter alignWithMargins="0">
    <oddFooter>&amp;C&amp;"TH SarabunPSK,Regular"&amp;20&amp;P</oddFooter>
  </headerFooter>
  <rowBreaks count="1" manualBreakCount="1">
    <brk id="30" min="1" max="12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66FFCC"/>
    <pageSetUpPr fitToPage="1"/>
  </sheetPr>
  <dimension ref="A1:AK46"/>
  <sheetViews>
    <sheetView view="pageBreakPreview" zoomScaleNormal="100" zoomScaleSheetLayoutView="100" workbookViewId="0">
      <selection activeCell="P43" sqref="P43"/>
    </sheetView>
  </sheetViews>
  <sheetFormatPr defaultColWidth="10.109375" defaultRowHeight="24.6"/>
  <cols>
    <col min="1" max="2" width="10.44140625" style="246" customWidth="1"/>
    <col min="3" max="3" width="69.33203125" style="157" customWidth="1"/>
    <col min="4" max="4" width="10.6640625" style="157" customWidth="1"/>
    <col min="5" max="5" width="10.109375" style="157" bestFit="1" customWidth="1"/>
    <col min="6" max="6" width="10.109375" style="157" customWidth="1"/>
    <col min="7" max="7" width="8.44140625" style="157" customWidth="1"/>
    <col min="8" max="8" width="11.33203125" style="157" customWidth="1"/>
    <col min="9" max="9" width="12.109375" style="157" customWidth="1"/>
    <col min="10" max="10" width="12.44140625" style="157" customWidth="1"/>
    <col min="11" max="15" width="8.88671875" style="157" customWidth="1"/>
    <col min="16" max="256" width="10.109375" style="157"/>
    <col min="257" max="258" width="10.44140625" style="157" customWidth="1"/>
    <col min="259" max="259" width="69.33203125" style="157" customWidth="1"/>
    <col min="260" max="260" width="10.6640625" style="157" customWidth="1"/>
    <col min="261" max="261" width="10.109375" style="157" bestFit="1"/>
    <col min="262" max="262" width="10.109375" style="157"/>
    <col min="263" max="263" width="8.44140625" style="157" customWidth="1"/>
    <col min="264" max="264" width="11.33203125" style="157" customWidth="1"/>
    <col min="265" max="265" width="12.109375" style="157" customWidth="1"/>
    <col min="266" max="266" width="12.44140625" style="157" customWidth="1"/>
    <col min="267" max="271" width="8.88671875" style="157" customWidth="1"/>
    <col min="272" max="512" width="10.109375" style="157"/>
    <col min="513" max="514" width="10.44140625" style="157" customWidth="1"/>
    <col min="515" max="515" width="69.33203125" style="157" customWidth="1"/>
    <col min="516" max="516" width="10.6640625" style="157" customWidth="1"/>
    <col min="517" max="517" width="10.109375" style="157" bestFit="1"/>
    <col min="518" max="518" width="10.109375" style="157"/>
    <col min="519" max="519" width="8.44140625" style="157" customWidth="1"/>
    <col min="520" max="520" width="11.33203125" style="157" customWidth="1"/>
    <col min="521" max="521" width="12.109375" style="157" customWidth="1"/>
    <col min="522" max="522" width="12.44140625" style="157" customWidth="1"/>
    <col min="523" max="527" width="8.88671875" style="157" customWidth="1"/>
    <col min="528" max="768" width="10.109375" style="157"/>
    <col min="769" max="770" width="10.44140625" style="157" customWidth="1"/>
    <col min="771" max="771" width="69.33203125" style="157" customWidth="1"/>
    <col min="772" max="772" width="10.6640625" style="157" customWidth="1"/>
    <col min="773" max="773" width="10.109375" style="157" bestFit="1"/>
    <col min="774" max="774" width="10.109375" style="157"/>
    <col min="775" max="775" width="8.44140625" style="157" customWidth="1"/>
    <col min="776" max="776" width="11.33203125" style="157" customWidth="1"/>
    <col min="777" max="777" width="12.109375" style="157" customWidth="1"/>
    <col min="778" max="778" width="12.44140625" style="157" customWidth="1"/>
    <col min="779" max="783" width="8.88671875" style="157" customWidth="1"/>
    <col min="784" max="1024" width="10.109375" style="157"/>
    <col min="1025" max="1026" width="10.44140625" style="157" customWidth="1"/>
    <col min="1027" max="1027" width="69.33203125" style="157" customWidth="1"/>
    <col min="1028" max="1028" width="10.6640625" style="157" customWidth="1"/>
    <col min="1029" max="1029" width="10.109375" style="157" bestFit="1"/>
    <col min="1030" max="1030" width="10.109375" style="157"/>
    <col min="1031" max="1031" width="8.44140625" style="157" customWidth="1"/>
    <col min="1032" max="1032" width="11.33203125" style="157" customWidth="1"/>
    <col min="1033" max="1033" width="12.109375" style="157" customWidth="1"/>
    <col min="1034" max="1034" width="12.44140625" style="157" customWidth="1"/>
    <col min="1035" max="1039" width="8.88671875" style="157" customWidth="1"/>
    <col min="1040" max="1280" width="10.109375" style="157"/>
    <col min="1281" max="1282" width="10.44140625" style="157" customWidth="1"/>
    <col min="1283" max="1283" width="69.33203125" style="157" customWidth="1"/>
    <col min="1284" max="1284" width="10.6640625" style="157" customWidth="1"/>
    <col min="1285" max="1285" width="10.109375" style="157" bestFit="1"/>
    <col min="1286" max="1286" width="10.109375" style="157"/>
    <col min="1287" max="1287" width="8.44140625" style="157" customWidth="1"/>
    <col min="1288" max="1288" width="11.33203125" style="157" customWidth="1"/>
    <col min="1289" max="1289" width="12.109375" style="157" customWidth="1"/>
    <col min="1290" max="1290" width="12.44140625" style="157" customWidth="1"/>
    <col min="1291" max="1295" width="8.88671875" style="157" customWidth="1"/>
    <col min="1296" max="1536" width="10.109375" style="157"/>
    <col min="1537" max="1538" width="10.44140625" style="157" customWidth="1"/>
    <col min="1539" max="1539" width="69.33203125" style="157" customWidth="1"/>
    <col min="1540" max="1540" width="10.6640625" style="157" customWidth="1"/>
    <col min="1541" max="1541" width="10.109375" style="157" bestFit="1"/>
    <col min="1542" max="1542" width="10.109375" style="157"/>
    <col min="1543" max="1543" width="8.44140625" style="157" customWidth="1"/>
    <col min="1544" max="1544" width="11.33203125" style="157" customWidth="1"/>
    <col min="1545" max="1545" width="12.109375" style="157" customWidth="1"/>
    <col min="1546" max="1546" width="12.44140625" style="157" customWidth="1"/>
    <col min="1547" max="1551" width="8.88671875" style="157" customWidth="1"/>
    <col min="1552" max="1792" width="10.109375" style="157"/>
    <col min="1793" max="1794" width="10.44140625" style="157" customWidth="1"/>
    <col min="1795" max="1795" width="69.33203125" style="157" customWidth="1"/>
    <col min="1796" max="1796" width="10.6640625" style="157" customWidth="1"/>
    <col min="1797" max="1797" width="10.109375" style="157" bestFit="1"/>
    <col min="1798" max="1798" width="10.109375" style="157"/>
    <col min="1799" max="1799" width="8.44140625" style="157" customWidth="1"/>
    <col min="1800" max="1800" width="11.33203125" style="157" customWidth="1"/>
    <col min="1801" max="1801" width="12.109375" style="157" customWidth="1"/>
    <col min="1802" max="1802" width="12.44140625" style="157" customWidth="1"/>
    <col min="1803" max="1807" width="8.88671875" style="157" customWidth="1"/>
    <col min="1808" max="2048" width="10.109375" style="157"/>
    <col min="2049" max="2050" width="10.44140625" style="157" customWidth="1"/>
    <col min="2051" max="2051" width="69.33203125" style="157" customWidth="1"/>
    <col min="2052" max="2052" width="10.6640625" style="157" customWidth="1"/>
    <col min="2053" max="2053" width="10.109375" style="157" bestFit="1"/>
    <col min="2054" max="2054" width="10.109375" style="157"/>
    <col min="2055" max="2055" width="8.44140625" style="157" customWidth="1"/>
    <col min="2056" max="2056" width="11.33203125" style="157" customWidth="1"/>
    <col min="2057" max="2057" width="12.109375" style="157" customWidth="1"/>
    <col min="2058" max="2058" width="12.44140625" style="157" customWidth="1"/>
    <col min="2059" max="2063" width="8.88671875" style="157" customWidth="1"/>
    <col min="2064" max="2304" width="10.109375" style="157"/>
    <col min="2305" max="2306" width="10.44140625" style="157" customWidth="1"/>
    <col min="2307" max="2307" width="69.33203125" style="157" customWidth="1"/>
    <col min="2308" max="2308" width="10.6640625" style="157" customWidth="1"/>
    <col min="2309" max="2309" width="10.109375" style="157" bestFit="1"/>
    <col min="2310" max="2310" width="10.109375" style="157"/>
    <col min="2311" max="2311" width="8.44140625" style="157" customWidth="1"/>
    <col min="2312" max="2312" width="11.33203125" style="157" customWidth="1"/>
    <col min="2313" max="2313" width="12.109375" style="157" customWidth="1"/>
    <col min="2314" max="2314" width="12.44140625" style="157" customWidth="1"/>
    <col min="2315" max="2319" width="8.88671875" style="157" customWidth="1"/>
    <col min="2320" max="2560" width="10.109375" style="157"/>
    <col min="2561" max="2562" width="10.44140625" style="157" customWidth="1"/>
    <col min="2563" max="2563" width="69.33203125" style="157" customWidth="1"/>
    <col min="2564" max="2564" width="10.6640625" style="157" customWidth="1"/>
    <col min="2565" max="2565" width="10.109375" style="157" bestFit="1"/>
    <col min="2566" max="2566" width="10.109375" style="157"/>
    <col min="2567" max="2567" width="8.44140625" style="157" customWidth="1"/>
    <col min="2568" max="2568" width="11.33203125" style="157" customWidth="1"/>
    <col min="2569" max="2569" width="12.109375" style="157" customWidth="1"/>
    <col min="2570" max="2570" width="12.44140625" style="157" customWidth="1"/>
    <col min="2571" max="2575" width="8.88671875" style="157" customWidth="1"/>
    <col min="2576" max="2816" width="10.109375" style="157"/>
    <col min="2817" max="2818" width="10.44140625" style="157" customWidth="1"/>
    <col min="2819" max="2819" width="69.33203125" style="157" customWidth="1"/>
    <col min="2820" max="2820" width="10.6640625" style="157" customWidth="1"/>
    <col min="2821" max="2821" width="10.109375" style="157" bestFit="1"/>
    <col min="2822" max="2822" width="10.109375" style="157"/>
    <col min="2823" max="2823" width="8.44140625" style="157" customWidth="1"/>
    <col min="2824" max="2824" width="11.33203125" style="157" customWidth="1"/>
    <col min="2825" max="2825" width="12.109375" style="157" customWidth="1"/>
    <col min="2826" max="2826" width="12.44140625" style="157" customWidth="1"/>
    <col min="2827" max="2831" width="8.88671875" style="157" customWidth="1"/>
    <col min="2832" max="3072" width="10.109375" style="157"/>
    <col min="3073" max="3074" width="10.44140625" style="157" customWidth="1"/>
    <col min="3075" max="3075" width="69.33203125" style="157" customWidth="1"/>
    <col min="3076" max="3076" width="10.6640625" style="157" customWidth="1"/>
    <col min="3077" max="3077" width="10.109375" style="157" bestFit="1"/>
    <col min="3078" max="3078" width="10.109375" style="157"/>
    <col min="3079" max="3079" width="8.44140625" style="157" customWidth="1"/>
    <col min="3080" max="3080" width="11.33203125" style="157" customWidth="1"/>
    <col min="3081" max="3081" width="12.109375" style="157" customWidth="1"/>
    <col min="3082" max="3082" width="12.44140625" style="157" customWidth="1"/>
    <col min="3083" max="3087" width="8.88671875" style="157" customWidth="1"/>
    <col min="3088" max="3328" width="10.109375" style="157"/>
    <col min="3329" max="3330" width="10.44140625" style="157" customWidth="1"/>
    <col min="3331" max="3331" width="69.33203125" style="157" customWidth="1"/>
    <col min="3332" max="3332" width="10.6640625" style="157" customWidth="1"/>
    <col min="3333" max="3333" width="10.109375" style="157" bestFit="1"/>
    <col min="3334" max="3334" width="10.109375" style="157"/>
    <col min="3335" max="3335" width="8.44140625" style="157" customWidth="1"/>
    <col min="3336" max="3336" width="11.33203125" style="157" customWidth="1"/>
    <col min="3337" max="3337" width="12.109375" style="157" customWidth="1"/>
    <col min="3338" max="3338" width="12.44140625" style="157" customWidth="1"/>
    <col min="3339" max="3343" width="8.88671875" style="157" customWidth="1"/>
    <col min="3344" max="3584" width="10.109375" style="157"/>
    <col min="3585" max="3586" width="10.44140625" style="157" customWidth="1"/>
    <col min="3587" max="3587" width="69.33203125" style="157" customWidth="1"/>
    <col min="3588" max="3588" width="10.6640625" style="157" customWidth="1"/>
    <col min="3589" max="3589" width="10.109375" style="157" bestFit="1"/>
    <col min="3590" max="3590" width="10.109375" style="157"/>
    <col min="3591" max="3591" width="8.44140625" style="157" customWidth="1"/>
    <col min="3592" max="3592" width="11.33203125" style="157" customWidth="1"/>
    <col min="3593" max="3593" width="12.109375" style="157" customWidth="1"/>
    <col min="3594" max="3594" width="12.44140625" style="157" customWidth="1"/>
    <col min="3595" max="3599" width="8.88671875" style="157" customWidth="1"/>
    <col min="3600" max="3840" width="10.109375" style="157"/>
    <col min="3841" max="3842" width="10.44140625" style="157" customWidth="1"/>
    <col min="3843" max="3843" width="69.33203125" style="157" customWidth="1"/>
    <col min="3844" max="3844" width="10.6640625" style="157" customWidth="1"/>
    <col min="3845" max="3845" width="10.109375" style="157" bestFit="1"/>
    <col min="3846" max="3846" width="10.109375" style="157"/>
    <col min="3847" max="3847" width="8.44140625" style="157" customWidth="1"/>
    <col min="3848" max="3848" width="11.33203125" style="157" customWidth="1"/>
    <col min="3849" max="3849" width="12.109375" style="157" customWidth="1"/>
    <col min="3850" max="3850" width="12.44140625" style="157" customWidth="1"/>
    <col min="3851" max="3855" width="8.88671875" style="157" customWidth="1"/>
    <col min="3856" max="4096" width="10.109375" style="157"/>
    <col min="4097" max="4098" width="10.44140625" style="157" customWidth="1"/>
    <col min="4099" max="4099" width="69.33203125" style="157" customWidth="1"/>
    <col min="4100" max="4100" width="10.6640625" style="157" customWidth="1"/>
    <col min="4101" max="4101" width="10.109375" style="157" bestFit="1"/>
    <col min="4102" max="4102" width="10.109375" style="157"/>
    <col min="4103" max="4103" width="8.44140625" style="157" customWidth="1"/>
    <col min="4104" max="4104" width="11.33203125" style="157" customWidth="1"/>
    <col min="4105" max="4105" width="12.109375" style="157" customWidth="1"/>
    <col min="4106" max="4106" width="12.44140625" style="157" customWidth="1"/>
    <col min="4107" max="4111" width="8.88671875" style="157" customWidth="1"/>
    <col min="4112" max="4352" width="10.109375" style="157"/>
    <col min="4353" max="4354" width="10.44140625" style="157" customWidth="1"/>
    <col min="4355" max="4355" width="69.33203125" style="157" customWidth="1"/>
    <col min="4356" max="4356" width="10.6640625" style="157" customWidth="1"/>
    <col min="4357" max="4357" width="10.109375" style="157" bestFit="1"/>
    <col min="4358" max="4358" width="10.109375" style="157"/>
    <col min="4359" max="4359" width="8.44140625" style="157" customWidth="1"/>
    <col min="4360" max="4360" width="11.33203125" style="157" customWidth="1"/>
    <col min="4361" max="4361" width="12.109375" style="157" customWidth="1"/>
    <col min="4362" max="4362" width="12.44140625" style="157" customWidth="1"/>
    <col min="4363" max="4367" width="8.88671875" style="157" customWidth="1"/>
    <col min="4368" max="4608" width="10.109375" style="157"/>
    <col min="4609" max="4610" width="10.44140625" style="157" customWidth="1"/>
    <col min="4611" max="4611" width="69.33203125" style="157" customWidth="1"/>
    <col min="4612" max="4612" width="10.6640625" style="157" customWidth="1"/>
    <col min="4613" max="4613" width="10.109375" style="157" bestFit="1"/>
    <col min="4614" max="4614" width="10.109375" style="157"/>
    <col min="4615" max="4615" width="8.44140625" style="157" customWidth="1"/>
    <col min="4616" max="4616" width="11.33203125" style="157" customWidth="1"/>
    <col min="4617" max="4617" width="12.109375" style="157" customWidth="1"/>
    <col min="4618" max="4618" width="12.44140625" style="157" customWidth="1"/>
    <col min="4619" max="4623" width="8.88671875" style="157" customWidth="1"/>
    <col min="4624" max="4864" width="10.109375" style="157"/>
    <col min="4865" max="4866" width="10.44140625" style="157" customWidth="1"/>
    <col min="4867" max="4867" width="69.33203125" style="157" customWidth="1"/>
    <col min="4868" max="4868" width="10.6640625" style="157" customWidth="1"/>
    <col min="4869" max="4869" width="10.109375" style="157" bestFit="1"/>
    <col min="4870" max="4870" width="10.109375" style="157"/>
    <col min="4871" max="4871" width="8.44140625" style="157" customWidth="1"/>
    <col min="4872" max="4872" width="11.33203125" style="157" customWidth="1"/>
    <col min="4873" max="4873" width="12.109375" style="157" customWidth="1"/>
    <col min="4874" max="4874" width="12.44140625" style="157" customWidth="1"/>
    <col min="4875" max="4879" width="8.88671875" style="157" customWidth="1"/>
    <col min="4880" max="5120" width="10.109375" style="157"/>
    <col min="5121" max="5122" width="10.44140625" style="157" customWidth="1"/>
    <col min="5123" max="5123" width="69.33203125" style="157" customWidth="1"/>
    <col min="5124" max="5124" width="10.6640625" style="157" customWidth="1"/>
    <col min="5125" max="5125" width="10.109375" style="157" bestFit="1"/>
    <col min="5126" max="5126" width="10.109375" style="157"/>
    <col min="5127" max="5127" width="8.44140625" style="157" customWidth="1"/>
    <col min="5128" max="5128" width="11.33203125" style="157" customWidth="1"/>
    <col min="5129" max="5129" width="12.109375" style="157" customWidth="1"/>
    <col min="5130" max="5130" width="12.44140625" style="157" customWidth="1"/>
    <col min="5131" max="5135" width="8.88671875" style="157" customWidth="1"/>
    <col min="5136" max="5376" width="10.109375" style="157"/>
    <col min="5377" max="5378" width="10.44140625" style="157" customWidth="1"/>
    <col min="5379" max="5379" width="69.33203125" style="157" customWidth="1"/>
    <col min="5380" max="5380" width="10.6640625" style="157" customWidth="1"/>
    <col min="5381" max="5381" width="10.109375" style="157" bestFit="1"/>
    <col min="5382" max="5382" width="10.109375" style="157"/>
    <col min="5383" max="5383" width="8.44140625" style="157" customWidth="1"/>
    <col min="5384" max="5384" width="11.33203125" style="157" customWidth="1"/>
    <col min="5385" max="5385" width="12.109375" style="157" customWidth="1"/>
    <col min="5386" max="5386" width="12.44140625" style="157" customWidth="1"/>
    <col min="5387" max="5391" width="8.88671875" style="157" customWidth="1"/>
    <col min="5392" max="5632" width="10.109375" style="157"/>
    <col min="5633" max="5634" width="10.44140625" style="157" customWidth="1"/>
    <col min="5635" max="5635" width="69.33203125" style="157" customWidth="1"/>
    <col min="5636" max="5636" width="10.6640625" style="157" customWidth="1"/>
    <col min="5637" max="5637" width="10.109375" style="157" bestFit="1"/>
    <col min="5638" max="5638" width="10.109375" style="157"/>
    <col min="5639" max="5639" width="8.44140625" style="157" customWidth="1"/>
    <col min="5640" max="5640" width="11.33203125" style="157" customWidth="1"/>
    <col min="5641" max="5641" width="12.109375" style="157" customWidth="1"/>
    <col min="5642" max="5642" width="12.44140625" style="157" customWidth="1"/>
    <col min="5643" max="5647" width="8.88671875" style="157" customWidth="1"/>
    <col min="5648" max="5888" width="10.109375" style="157"/>
    <col min="5889" max="5890" width="10.44140625" style="157" customWidth="1"/>
    <col min="5891" max="5891" width="69.33203125" style="157" customWidth="1"/>
    <col min="5892" max="5892" width="10.6640625" style="157" customWidth="1"/>
    <col min="5893" max="5893" width="10.109375" style="157" bestFit="1"/>
    <col min="5894" max="5894" width="10.109375" style="157"/>
    <col min="5895" max="5895" width="8.44140625" style="157" customWidth="1"/>
    <col min="5896" max="5896" width="11.33203125" style="157" customWidth="1"/>
    <col min="5897" max="5897" width="12.109375" style="157" customWidth="1"/>
    <col min="5898" max="5898" width="12.44140625" style="157" customWidth="1"/>
    <col min="5899" max="5903" width="8.88671875" style="157" customWidth="1"/>
    <col min="5904" max="6144" width="10.109375" style="157"/>
    <col min="6145" max="6146" width="10.44140625" style="157" customWidth="1"/>
    <col min="6147" max="6147" width="69.33203125" style="157" customWidth="1"/>
    <col min="6148" max="6148" width="10.6640625" style="157" customWidth="1"/>
    <col min="6149" max="6149" width="10.109375" style="157" bestFit="1"/>
    <col min="6150" max="6150" width="10.109375" style="157"/>
    <col min="6151" max="6151" width="8.44140625" style="157" customWidth="1"/>
    <col min="6152" max="6152" width="11.33203125" style="157" customWidth="1"/>
    <col min="6153" max="6153" width="12.109375" style="157" customWidth="1"/>
    <col min="6154" max="6154" width="12.44140625" style="157" customWidth="1"/>
    <col min="6155" max="6159" width="8.88671875" style="157" customWidth="1"/>
    <col min="6160" max="6400" width="10.109375" style="157"/>
    <col min="6401" max="6402" width="10.44140625" style="157" customWidth="1"/>
    <col min="6403" max="6403" width="69.33203125" style="157" customWidth="1"/>
    <col min="6404" max="6404" width="10.6640625" style="157" customWidth="1"/>
    <col min="6405" max="6405" width="10.109375" style="157" bestFit="1"/>
    <col min="6406" max="6406" width="10.109375" style="157"/>
    <col min="6407" max="6407" width="8.44140625" style="157" customWidth="1"/>
    <col min="6408" max="6408" width="11.33203125" style="157" customWidth="1"/>
    <col min="6409" max="6409" width="12.109375" style="157" customWidth="1"/>
    <col min="6410" max="6410" width="12.44140625" style="157" customWidth="1"/>
    <col min="6411" max="6415" width="8.88671875" style="157" customWidth="1"/>
    <col min="6416" max="6656" width="10.109375" style="157"/>
    <col min="6657" max="6658" width="10.44140625" style="157" customWidth="1"/>
    <col min="6659" max="6659" width="69.33203125" style="157" customWidth="1"/>
    <col min="6660" max="6660" width="10.6640625" style="157" customWidth="1"/>
    <col min="6661" max="6661" width="10.109375" style="157" bestFit="1"/>
    <col min="6662" max="6662" width="10.109375" style="157"/>
    <col min="6663" max="6663" width="8.44140625" style="157" customWidth="1"/>
    <col min="6664" max="6664" width="11.33203125" style="157" customWidth="1"/>
    <col min="6665" max="6665" width="12.109375" style="157" customWidth="1"/>
    <col min="6666" max="6666" width="12.44140625" style="157" customWidth="1"/>
    <col min="6667" max="6671" width="8.88671875" style="157" customWidth="1"/>
    <col min="6672" max="6912" width="10.109375" style="157"/>
    <col min="6913" max="6914" width="10.44140625" style="157" customWidth="1"/>
    <col min="6915" max="6915" width="69.33203125" style="157" customWidth="1"/>
    <col min="6916" max="6916" width="10.6640625" style="157" customWidth="1"/>
    <col min="6917" max="6917" width="10.109375" style="157" bestFit="1"/>
    <col min="6918" max="6918" width="10.109375" style="157"/>
    <col min="6919" max="6919" width="8.44140625" style="157" customWidth="1"/>
    <col min="6920" max="6920" width="11.33203125" style="157" customWidth="1"/>
    <col min="6921" max="6921" width="12.109375" style="157" customWidth="1"/>
    <col min="6922" max="6922" width="12.44140625" style="157" customWidth="1"/>
    <col min="6923" max="6927" width="8.88671875" style="157" customWidth="1"/>
    <col min="6928" max="7168" width="10.109375" style="157"/>
    <col min="7169" max="7170" width="10.44140625" style="157" customWidth="1"/>
    <col min="7171" max="7171" width="69.33203125" style="157" customWidth="1"/>
    <col min="7172" max="7172" width="10.6640625" style="157" customWidth="1"/>
    <col min="7173" max="7173" width="10.109375" style="157" bestFit="1"/>
    <col min="7174" max="7174" width="10.109375" style="157"/>
    <col min="7175" max="7175" width="8.44140625" style="157" customWidth="1"/>
    <col min="7176" max="7176" width="11.33203125" style="157" customWidth="1"/>
    <col min="7177" max="7177" width="12.109375" style="157" customWidth="1"/>
    <col min="7178" max="7178" width="12.44140625" style="157" customWidth="1"/>
    <col min="7179" max="7183" width="8.88671875" style="157" customWidth="1"/>
    <col min="7184" max="7424" width="10.109375" style="157"/>
    <col min="7425" max="7426" width="10.44140625" style="157" customWidth="1"/>
    <col min="7427" max="7427" width="69.33203125" style="157" customWidth="1"/>
    <col min="7428" max="7428" width="10.6640625" style="157" customWidth="1"/>
    <col min="7429" max="7429" width="10.109375" style="157" bestFit="1"/>
    <col min="7430" max="7430" width="10.109375" style="157"/>
    <col min="7431" max="7431" width="8.44140625" style="157" customWidth="1"/>
    <col min="7432" max="7432" width="11.33203125" style="157" customWidth="1"/>
    <col min="7433" max="7433" width="12.109375" style="157" customWidth="1"/>
    <col min="7434" max="7434" width="12.44140625" style="157" customWidth="1"/>
    <col min="7435" max="7439" width="8.88671875" style="157" customWidth="1"/>
    <col min="7440" max="7680" width="10.109375" style="157"/>
    <col min="7681" max="7682" width="10.44140625" style="157" customWidth="1"/>
    <col min="7683" max="7683" width="69.33203125" style="157" customWidth="1"/>
    <col min="7684" max="7684" width="10.6640625" style="157" customWidth="1"/>
    <col min="7685" max="7685" width="10.109375" style="157" bestFit="1"/>
    <col min="7686" max="7686" width="10.109375" style="157"/>
    <col min="7687" max="7687" width="8.44140625" style="157" customWidth="1"/>
    <col min="7688" max="7688" width="11.33203125" style="157" customWidth="1"/>
    <col min="7689" max="7689" width="12.109375" style="157" customWidth="1"/>
    <col min="7690" max="7690" width="12.44140625" style="157" customWidth="1"/>
    <col min="7691" max="7695" width="8.88671875" style="157" customWidth="1"/>
    <col min="7696" max="7936" width="10.109375" style="157"/>
    <col min="7937" max="7938" width="10.44140625" style="157" customWidth="1"/>
    <col min="7939" max="7939" width="69.33203125" style="157" customWidth="1"/>
    <col min="7940" max="7940" width="10.6640625" style="157" customWidth="1"/>
    <col min="7941" max="7941" width="10.109375" style="157" bestFit="1"/>
    <col min="7942" max="7942" width="10.109375" style="157"/>
    <col min="7943" max="7943" width="8.44140625" style="157" customWidth="1"/>
    <col min="7944" max="7944" width="11.33203125" style="157" customWidth="1"/>
    <col min="7945" max="7945" width="12.109375" style="157" customWidth="1"/>
    <col min="7946" max="7946" width="12.44140625" style="157" customWidth="1"/>
    <col min="7947" max="7951" width="8.88671875" style="157" customWidth="1"/>
    <col min="7952" max="8192" width="10.109375" style="157"/>
    <col min="8193" max="8194" width="10.44140625" style="157" customWidth="1"/>
    <col min="8195" max="8195" width="69.33203125" style="157" customWidth="1"/>
    <col min="8196" max="8196" width="10.6640625" style="157" customWidth="1"/>
    <col min="8197" max="8197" width="10.109375" style="157" bestFit="1"/>
    <col min="8198" max="8198" width="10.109375" style="157"/>
    <col min="8199" max="8199" width="8.44140625" style="157" customWidth="1"/>
    <col min="8200" max="8200" width="11.33203125" style="157" customWidth="1"/>
    <col min="8201" max="8201" width="12.109375" style="157" customWidth="1"/>
    <col min="8202" max="8202" width="12.44140625" style="157" customWidth="1"/>
    <col min="8203" max="8207" width="8.88671875" style="157" customWidth="1"/>
    <col min="8208" max="8448" width="10.109375" style="157"/>
    <col min="8449" max="8450" width="10.44140625" style="157" customWidth="1"/>
    <col min="8451" max="8451" width="69.33203125" style="157" customWidth="1"/>
    <col min="8452" max="8452" width="10.6640625" style="157" customWidth="1"/>
    <col min="8453" max="8453" width="10.109375" style="157" bestFit="1"/>
    <col min="8454" max="8454" width="10.109375" style="157"/>
    <col min="8455" max="8455" width="8.44140625" style="157" customWidth="1"/>
    <col min="8456" max="8456" width="11.33203125" style="157" customWidth="1"/>
    <col min="8457" max="8457" width="12.109375" style="157" customWidth="1"/>
    <col min="8458" max="8458" width="12.44140625" style="157" customWidth="1"/>
    <col min="8459" max="8463" width="8.88671875" style="157" customWidth="1"/>
    <col min="8464" max="8704" width="10.109375" style="157"/>
    <col min="8705" max="8706" width="10.44140625" style="157" customWidth="1"/>
    <col min="8707" max="8707" width="69.33203125" style="157" customWidth="1"/>
    <col min="8708" max="8708" width="10.6640625" style="157" customWidth="1"/>
    <col min="8709" max="8709" width="10.109375" style="157" bestFit="1"/>
    <col min="8710" max="8710" width="10.109375" style="157"/>
    <col min="8711" max="8711" width="8.44140625" style="157" customWidth="1"/>
    <col min="8712" max="8712" width="11.33203125" style="157" customWidth="1"/>
    <col min="8713" max="8713" width="12.109375" style="157" customWidth="1"/>
    <col min="8714" max="8714" width="12.44140625" style="157" customWidth="1"/>
    <col min="8715" max="8719" width="8.88671875" style="157" customWidth="1"/>
    <col min="8720" max="8960" width="10.109375" style="157"/>
    <col min="8961" max="8962" width="10.44140625" style="157" customWidth="1"/>
    <col min="8963" max="8963" width="69.33203125" style="157" customWidth="1"/>
    <col min="8964" max="8964" width="10.6640625" style="157" customWidth="1"/>
    <col min="8965" max="8965" width="10.109375" style="157" bestFit="1"/>
    <col min="8966" max="8966" width="10.109375" style="157"/>
    <col min="8967" max="8967" width="8.44140625" style="157" customWidth="1"/>
    <col min="8968" max="8968" width="11.33203125" style="157" customWidth="1"/>
    <col min="8969" max="8969" width="12.109375" style="157" customWidth="1"/>
    <col min="8970" max="8970" width="12.44140625" style="157" customWidth="1"/>
    <col min="8971" max="8975" width="8.88671875" style="157" customWidth="1"/>
    <col min="8976" max="9216" width="10.109375" style="157"/>
    <col min="9217" max="9218" width="10.44140625" style="157" customWidth="1"/>
    <col min="9219" max="9219" width="69.33203125" style="157" customWidth="1"/>
    <col min="9220" max="9220" width="10.6640625" style="157" customWidth="1"/>
    <col min="9221" max="9221" width="10.109375" style="157" bestFit="1"/>
    <col min="9222" max="9222" width="10.109375" style="157"/>
    <col min="9223" max="9223" width="8.44140625" style="157" customWidth="1"/>
    <col min="9224" max="9224" width="11.33203125" style="157" customWidth="1"/>
    <col min="9225" max="9225" width="12.109375" style="157" customWidth="1"/>
    <col min="9226" max="9226" width="12.44140625" style="157" customWidth="1"/>
    <col min="9227" max="9231" width="8.88671875" style="157" customWidth="1"/>
    <col min="9232" max="9472" width="10.109375" style="157"/>
    <col min="9473" max="9474" width="10.44140625" style="157" customWidth="1"/>
    <col min="9475" max="9475" width="69.33203125" style="157" customWidth="1"/>
    <col min="9476" max="9476" width="10.6640625" style="157" customWidth="1"/>
    <col min="9477" max="9477" width="10.109375" style="157" bestFit="1"/>
    <col min="9478" max="9478" width="10.109375" style="157"/>
    <col min="9479" max="9479" width="8.44140625" style="157" customWidth="1"/>
    <col min="9480" max="9480" width="11.33203125" style="157" customWidth="1"/>
    <col min="9481" max="9481" width="12.109375" style="157" customWidth="1"/>
    <col min="9482" max="9482" width="12.44140625" style="157" customWidth="1"/>
    <col min="9483" max="9487" width="8.88671875" style="157" customWidth="1"/>
    <col min="9488" max="9728" width="10.109375" style="157"/>
    <col min="9729" max="9730" width="10.44140625" style="157" customWidth="1"/>
    <col min="9731" max="9731" width="69.33203125" style="157" customWidth="1"/>
    <col min="9732" max="9732" width="10.6640625" style="157" customWidth="1"/>
    <col min="9733" max="9733" width="10.109375" style="157" bestFit="1"/>
    <col min="9734" max="9734" width="10.109375" style="157"/>
    <col min="9735" max="9735" width="8.44140625" style="157" customWidth="1"/>
    <col min="9736" max="9736" width="11.33203125" style="157" customWidth="1"/>
    <col min="9737" max="9737" width="12.109375" style="157" customWidth="1"/>
    <col min="9738" max="9738" width="12.44140625" style="157" customWidth="1"/>
    <col min="9739" max="9743" width="8.88671875" style="157" customWidth="1"/>
    <col min="9744" max="9984" width="10.109375" style="157"/>
    <col min="9985" max="9986" width="10.44140625" style="157" customWidth="1"/>
    <col min="9987" max="9987" width="69.33203125" style="157" customWidth="1"/>
    <col min="9988" max="9988" width="10.6640625" style="157" customWidth="1"/>
    <col min="9989" max="9989" width="10.109375" style="157" bestFit="1"/>
    <col min="9990" max="9990" width="10.109375" style="157"/>
    <col min="9991" max="9991" width="8.44140625" style="157" customWidth="1"/>
    <col min="9992" max="9992" width="11.33203125" style="157" customWidth="1"/>
    <col min="9993" max="9993" width="12.109375" style="157" customWidth="1"/>
    <col min="9994" max="9994" width="12.44140625" style="157" customWidth="1"/>
    <col min="9995" max="9999" width="8.88671875" style="157" customWidth="1"/>
    <col min="10000" max="10240" width="10.109375" style="157"/>
    <col min="10241" max="10242" width="10.44140625" style="157" customWidth="1"/>
    <col min="10243" max="10243" width="69.33203125" style="157" customWidth="1"/>
    <col min="10244" max="10244" width="10.6640625" style="157" customWidth="1"/>
    <col min="10245" max="10245" width="10.109375" style="157" bestFit="1"/>
    <col min="10246" max="10246" width="10.109375" style="157"/>
    <col min="10247" max="10247" width="8.44140625" style="157" customWidth="1"/>
    <col min="10248" max="10248" width="11.33203125" style="157" customWidth="1"/>
    <col min="10249" max="10249" width="12.109375" style="157" customWidth="1"/>
    <col min="10250" max="10250" width="12.44140625" style="157" customWidth="1"/>
    <col min="10251" max="10255" width="8.88671875" style="157" customWidth="1"/>
    <col min="10256" max="10496" width="10.109375" style="157"/>
    <col min="10497" max="10498" width="10.44140625" style="157" customWidth="1"/>
    <col min="10499" max="10499" width="69.33203125" style="157" customWidth="1"/>
    <col min="10500" max="10500" width="10.6640625" style="157" customWidth="1"/>
    <col min="10501" max="10501" width="10.109375" style="157" bestFit="1"/>
    <col min="10502" max="10502" width="10.109375" style="157"/>
    <col min="10503" max="10503" width="8.44140625" style="157" customWidth="1"/>
    <col min="10504" max="10504" width="11.33203125" style="157" customWidth="1"/>
    <col min="10505" max="10505" width="12.109375" style="157" customWidth="1"/>
    <col min="10506" max="10506" width="12.44140625" style="157" customWidth="1"/>
    <col min="10507" max="10511" width="8.88671875" style="157" customWidth="1"/>
    <col min="10512" max="10752" width="10.109375" style="157"/>
    <col min="10753" max="10754" width="10.44140625" style="157" customWidth="1"/>
    <col min="10755" max="10755" width="69.33203125" style="157" customWidth="1"/>
    <col min="10756" max="10756" width="10.6640625" style="157" customWidth="1"/>
    <col min="10757" max="10757" width="10.109375" style="157" bestFit="1"/>
    <col min="10758" max="10758" width="10.109375" style="157"/>
    <col min="10759" max="10759" width="8.44140625" style="157" customWidth="1"/>
    <col min="10760" max="10760" width="11.33203125" style="157" customWidth="1"/>
    <col min="10761" max="10761" width="12.109375" style="157" customWidth="1"/>
    <col min="10762" max="10762" width="12.44140625" style="157" customWidth="1"/>
    <col min="10763" max="10767" width="8.88671875" style="157" customWidth="1"/>
    <col min="10768" max="11008" width="10.109375" style="157"/>
    <col min="11009" max="11010" width="10.44140625" style="157" customWidth="1"/>
    <col min="11011" max="11011" width="69.33203125" style="157" customWidth="1"/>
    <col min="11012" max="11012" width="10.6640625" style="157" customWidth="1"/>
    <col min="11013" max="11013" width="10.109375" style="157" bestFit="1"/>
    <col min="11014" max="11014" width="10.109375" style="157"/>
    <col min="11015" max="11015" width="8.44140625" style="157" customWidth="1"/>
    <col min="11016" max="11016" width="11.33203125" style="157" customWidth="1"/>
    <col min="11017" max="11017" width="12.109375" style="157" customWidth="1"/>
    <col min="11018" max="11018" width="12.44140625" style="157" customWidth="1"/>
    <col min="11019" max="11023" width="8.88671875" style="157" customWidth="1"/>
    <col min="11024" max="11264" width="10.109375" style="157"/>
    <col min="11265" max="11266" width="10.44140625" style="157" customWidth="1"/>
    <col min="11267" max="11267" width="69.33203125" style="157" customWidth="1"/>
    <col min="11268" max="11268" width="10.6640625" style="157" customWidth="1"/>
    <col min="11269" max="11269" width="10.109375" style="157" bestFit="1"/>
    <col min="11270" max="11270" width="10.109375" style="157"/>
    <col min="11271" max="11271" width="8.44140625" style="157" customWidth="1"/>
    <col min="11272" max="11272" width="11.33203125" style="157" customWidth="1"/>
    <col min="11273" max="11273" width="12.109375" style="157" customWidth="1"/>
    <col min="11274" max="11274" width="12.44140625" style="157" customWidth="1"/>
    <col min="11275" max="11279" width="8.88671875" style="157" customWidth="1"/>
    <col min="11280" max="11520" width="10.109375" style="157"/>
    <col min="11521" max="11522" width="10.44140625" style="157" customWidth="1"/>
    <col min="11523" max="11523" width="69.33203125" style="157" customWidth="1"/>
    <col min="11524" max="11524" width="10.6640625" style="157" customWidth="1"/>
    <col min="11525" max="11525" width="10.109375" style="157" bestFit="1"/>
    <col min="11526" max="11526" width="10.109375" style="157"/>
    <col min="11527" max="11527" width="8.44140625" style="157" customWidth="1"/>
    <col min="11528" max="11528" width="11.33203125" style="157" customWidth="1"/>
    <col min="11529" max="11529" width="12.109375" style="157" customWidth="1"/>
    <col min="11530" max="11530" width="12.44140625" style="157" customWidth="1"/>
    <col min="11531" max="11535" width="8.88671875" style="157" customWidth="1"/>
    <col min="11536" max="11776" width="10.109375" style="157"/>
    <col min="11777" max="11778" width="10.44140625" style="157" customWidth="1"/>
    <col min="11779" max="11779" width="69.33203125" style="157" customWidth="1"/>
    <col min="11780" max="11780" width="10.6640625" style="157" customWidth="1"/>
    <col min="11781" max="11781" width="10.109375" style="157" bestFit="1"/>
    <col min="11782" max="11782" width="10.109375" style="157"/>
    <col min="11783" max="11783" width="8.44140625" style="157" customWidth="1"/>
    <col min="11784" max="11784" width="11.33203125" style="157" customWidth="1"/>
    <col min="11785" max="11785" width="12.109375" style="157" customWidth="1"/>
    <col min="11786" max="11786" width="12.44140625" style="157" customWidth="1"/>
    <col min="11787" max="11791" width="8.88671875" style="157" customWidth="1"/>
    <col min="11792" max="12032" width="10.109375" style="157"/>
    <col min="12033" max="12034" width="10.44140625" style="157" customWidth="1"/>
    <col min="12035" max="12035" width="69.33203125" style="157" customWidth="1"/>
    <col min="12036" max="12036" width="10.6640625" style="157" customWidth="1"/>
    <col min="12037" max="12037" width="10.109375" style="157" bestFit="1"/>
    <col min="12038" max="12038" width="10.109375" style="157"/>
    <col min="12039" max="12039" width="8.44140625" style="157" customWidth="1"/>
    <col min="12040" max="12040" width="11.33203125" style="157" customWidth="1"/>
    <col min="12041" max="12041" width="12.109375" style="157" customWidth="1"/>
    <col min="12042" max="12042" width="12.44140625" style="157" customWidth="1"/>
    <col min="12043" max="12047" width="8.88671875" style="157" customWidth="1"/>
    <col min="12048" max="12288" width="10.109375" style="157"/>
    <col min="12289" max="12290" width="10.44140625" style="157" customWidth="1"/>
    <col min="12291" max="12291" width="69.33203125" style="157" customWidth="1"/>
    <col min="12292" max="12292" width="10.6640625" style="157" customWidth="1"/>
    <col min="12293" max="12293" width="10.109375" style="157" bestFit="1"/>
    <col min="12294" max="12294" width="10.109375" style="157"/>
    <col min="12295" max="12295" width="8.44140625" style="157" customWidth="1"/>
    <col min="12296" max="12296" width="11.33203125" style="157" customWidth="1"/>
    <col min="12297" max="12297" width="12.109375" style="157" customWidth="1"/>
    <col min="12298" max="12298" width="12.44140625" style="157" customWidth="1"/>
    <col min="12299" max="12303" width="8.88671875" style="157" customWidth="1"/>
    <col min="12304" max="12544" width="10.109375" style="157"/>
    <col min="12545" max="12546" width="10.44140625" style="157" customWidth="1"/>
    <col min="12547" max="12547" width="69.33203125" style="157" customWidth="1"/>
    <col min="12548" max="12548" width="10.6640625" style="157" customWidth="1"/>
    <col min="12549" max="12549" width="10.109375" style="157" bestFit="1"/>
    <col min="12550" max="12550" width="10.109375" style="157"/>
    <col min="12551" max="12551" width="8.44140625" style="157" customWidth="1"/>
    <col min="12552" max="12552" width="11.33203125" style="157" customWidth="1"/>
    <col min="12553" max="12553" width="12.109375" style="157" customWidth="1"/>
    <col min="12554" max="12554" width="12.44140625" style="157" customWidth="1"/>
    <col min="12555" max="12559" width="8.88671875" style="157" customWidth="1"/>
    <col min="12560" max="12800" width="10.109375" style="157"/>
    <col min="12801" max="12802" width="10.44140625" style="157" customWidth="1"/>
    <col min="12803" max="12803" width="69.33203125" style="157" customWidth="1"/>
    <col min="12804" max="12804" width="10.6640625" style="157" customWidth="1"/>
    <col min="12805" max="12805" width="10.109375" style="157" bestFit="1"/>
    <col min="12806" max="12806" width="10.109375" style="157"/>
    <col min="12807" max="12807" width="8.44140625" style="157" customWidth="1"/>
    <col min="12808" max="12808" width="11.33203125" style="157" customWidth="1"/>
    <col min="12809" max="12809" width="12.109375" style="157" customWidth="1"/>
    <col min="12810" max="12810" width="12.44140625" style="157" customWidth="1"/>
    <col min="12811" max="12815" width="8.88671875" style="157" customWidth="1"/>
    <col min="12816" max="13056" width="10.109375" style="157"/>
    <col min="13057" max="13058" width="10.44140625" style="157" customWidth="1"/>
    <col min="13059" max="13059" width="69.33203125" style="157" customWidth="1"/>
    <col min="13060" max="13060" width="10.6640625" style="157" customWidth="1"/>
    <col min="13061" max="13061" width="10.109375" style="157" bestFit="1"/>
    <col min="13062" max="13062" width="10.109375" style="157"/>
    <col min="13063" max="13063" width="8.44140625" style="157" customWidth="1"/>
    <col min="13064" max="13064" width="11.33203125" style="157" customWidth="1"/>
    <col min="13065" max="13065" width="12.109375" style="157" customWidth="1"/>
    <col min="13066" max="13066" width="12.44140625" style="157" customWidth="1"/>
    <col min="13067" max="13071" width="8.88671875" style="157" customWidth="1"/>
    <col min="13072" max="13312" width="10.109375" style="157"/>
    <col min="13313" max="13314" width="10.44140625" style="157" customWidth="1"/>
    <col min="13315" max="13315" width="69.33203125" style="157" customWidth="1"/>
    <col min="13316" max="13316" width="10.6640625" style="157" customWidth="1"/>
    <col min="13317" max="13317" width="10.109375" style="157" bestFit="1"/>
    <col min="13318" max="13318" width="10.109375" style="157"/>
    <col min="13319" max="13319" width="8.44140625" style="157" customWidth="1"/>
    <col min="13320" max="13320" width="11.33203125" style="157" customWidth="1"/>
    <col min="13321" max="13321" width="12.109375" style="157" customWidth="1"/>
    <col min="13322" max="13322" width="12.44140625" style="157" customWidth="1"/>
    <col min="13323" max="13327" width="8.88671875" style="157" customWidth="1"/>
    <col min="13328" max="13568" width="10.109375" style="157"/>
    <col min="13569" max="13570" width="10.44140625" style="157" customWidth="1"/>
    <col min="13571" max="13571" width="69.33203125" style="157" customWidth="1"/>
    <col min="13572" max="13572" width="10.6640625" style="157" customWidth="1"/>
    <col min="13573" max="13573" width="10.109375" style="157" bestFit="1"/>
    <col min="13574" max="13574" width="10.109375" style="157"/>
    <col min="13575" max="13575" width="8.44140625" style="157" customWidth="1"/>
    <col min="13576" max="13576" width="11.33203125" style="157" customWidth="1"/>
    <col min="13577" max="13577" width="12.109375" style="157" customWidth="1"/>
    <col min="13578" max="13578" width="12.44140625" style="157" customWidth="1"/>
    <col min="13579" max="13583" width="8.88671875" style="157" customWidth="1"/>
    <col min="13584" max="13824" width="10.109375" style="157"/>
    <col min="13825" max="13826" width="10.44140625" style="157" customWidth="1"/>
    <col min="13827" max="13827" width="69.33203125" style="157" customWidth="1"/>
    <col min="13828" max="13828" width="10.6640625" style="157" customWidth="1"/>
    <col min="13829" max="13829" width="10.109375" style="157" bestFit="1"/>
    <col min="13830" max="13830" width="10.109375" style="157"/>
    <col min="13831" max="13831" width="8.44140625" style="157" customWidth="1"/>
    <col min="13832" max="13832" width="11.33203125" style="157" customWidth="1"/>
    <col min="13833" max="13833" width="12.109375" style="157" customWidth="1"/>
    <col min="13834" max="13834" width="12.44140625" style="157" customWidth="1"/>
    <col min="13835" max="13839" width="8.88671875" style="157" customWidth="1"/>
    <col min="13840" max="14080" width="10.109375" style="157"/>
    <col min="14081" max="14082" width="10.44140625" style="157" customWidth="1"/>
    <col min="14083" max="14083" width="69.33203125" style="157" customWidth="1"/>
    <col min="14084" max="14084" width="10.6640625" style="157" customWidth="1"/>
    <col min="14085" max="14085" width="10.109375" style="157" bestFit="1"/>
    <col min="14086" max="14086" width="10.109375" style="157"/>
    <col min="14087" max="14087" width="8.44140625" style="157" customWidth="1"/>
    <col min="14088" max="14088" width="11.33203125" style="157" customWidth="1"/>
    <col min="14089" max="14089" width="12.109375" style="157" customWidth="1"/>
    <col min="14090" max="14090" width="12.44140625" style="157" customWidth="1"/>
    <col min="14091" max="14095" width="8.88671875" style="157" customWidth="1"/>
    <col min="14096" max="14336" width="10.109375" style="157"/>
    <col min="14337" max="14338" width="10.44140625" style="157" customWidth="1"/>
    <col min="14339" max="14339" width="69.33203125" style="157" customWidth="1"/>
    <col min="14340" max="14340" width="10.6640625" style="157" customWidth="1"/>
    <col min="14341" max="14341" width="10.109375" style="157" bestFit="1"/>
    <col min="14342" max="14342" width="10.109375" style="157"/>
    <col min="14343" max="14343" width="8.44140625" style="157" customWidth="1"/>
    <col min="14344" max="14344" width="11.33203125" style="157" customWidth="1"/>
    <col min="14345" max="14345" width="12.109375" style="157" customWidth="1"/>
    <col min="14346" max="14346" width="12.44140625" style="157" customWidth="1"/>
    <col min="14347" max="14351" width="8.88671875" style="157" customWidth="1"/>
    <col min="14352" max="14592" width="10.109375" style="157"/>
    <col min="14593" max="14594" width="10.44140625" style="157" customWidth="1"/>
    <col min="14595" max="14595" width="69.33203125" style="157" customWidth="1"/>
    <col min="14596" max="14596" width="10.6640625" style="157" customWidth="1"/>
    <col min="14597" max="14597" width="10.109375" style="157" bestFit="1"/>
    <col min="14598" max="14598" width="10.109375" style="157"/>
    <col min="14599" max="14599" width="8.44140625" style="157" customWidth="1"/>
    <col min="14600" max="14600" width="11.33203125" style="157" customWidth="1"/>
    <col min="14601" max="14601" width="12.109375" style="157" customWidth="1"/>
    <col min="14602" max="14602" width="12.44140625" style="157" customWidth="1"/>
    <col min="14603" max="14607" width="8.88671875" style="157" customWidth="1"/>
    <col min="14608" max="14848" width="10.109375" style="157"/>
    <col min="14849" max="14850" width="10.44140625" style="157" customWidth="1"/>
    <col min="14851" max="14851" width="69.33203125" style="157" customWidth="1"/>
    <col min="14852" max="14852" width="10.6640625" style="157" customWidth="1"/>
    <col min="14853" max="14853" width="10.109375" style="157" bestFit="1"/>
    <col min="14854" max="14854" width="10.109375" style="157"/>
    <col min="14855" max="14855" width="8.44140625" style="157" customWidth="1"/>
    <col min="14856" max="14856" width="11.33203125" style="157" customWidth="1"/>
    <col min="14857" max="14857" width="12.109375" style="157" customWidth="1"/>
    <col min="14858" max="14858" width="12.44140625" style="157" customWidth="1"/>
    <col min="14859" max="14863" width="8.88671875" style="157" customWidth="1"/>
    <col min="14864" max="15104" width="10.109375" style="157"/>
    <col min="15105" max="15106" width="10.44140625" style="157" customWidth="1"/>
    <col min="15107" max="15107" width="69.33203125" style="157" customWidth="1"/>
    <col min="15108" max="15108" width="10.6640625" style="157" customWidth="1"/>
    <col min="15109" max="15109" width="10.109375" style="157" bestFit="1"/>
    <col min="15110" max="15110" width="10.109375" style="157"/>
    <col min="15111" max="15111" width="8.44140625" style="157" customWidth="1"/>
    <col min="15112" max="15112" width="11.33203125" style="157" customWidth="1"/>
    <col min="15113" max="15113" width="12.109375" style="157" customWidth="1"/>
    <col min="15114" max="15114" width="12.44140625" style="157" customWidth="1"/>
    <col min="15115" max="15119" width="8.88671875" style="157" customWidth="1"/>
    <col min="15120" max="15360" width="10.109375" style="157"/>
    <col min="15361" max="15362" width="10.44140625" style="157" customWidth="1"/>
    <col min="15363" max="15363" width="69.33203125" style="157" customWidth="1"/>
    <col min="15364" max="15364" width="10.6640625" style="157" customWidth="1"/>
    <col min="15365" max="15365" width="10.109375" style="157" bestFit="1"/>
    <col min="15366" max="15366" width="10.109375" style="157"/>
    <col min="15367" max="15367" width="8.44140625" style="157" customWidth="1"/>
    <col min="15368" max="15368" width="11.33203125" style="157" customWidth="1"/>
    <col min="15369" max="15369" width="12.109375" style="157" customWidth="1"/>
    <col min="15370" max="15370" width="12.44140625" style="157" customWidth="1"/>
    <col min="15371" max="15375" width="8.88671875" style="157" customWidth="1"/>
    <col min="15376" max="15616" width="10.109375" style="157"/>
    <col min="15617" max="15618" width="10.44140625" style="157" customWidth="1"/>
    <col min="15619" max="15619" width="69.33203125" style="157" customWidth="1"/>
    <col min="15620" max="15620" width="10.6640625" style="157" customWidth="1"/>
    <col min="15621" max="15621" width="10.109375" style="157" bestFit="1"/>
    <col min="15622" max="15622" width="10.109375" style="157"/>
    <col min="15623" max="15623" width="8.44140625" style="157" customWidth="1"/>
    <col min="15624" max="15624" width="11.33203125" style="157" customWidth="1"/>
    <col min="15625" max="15625" width="12.109375" style="157" customWidth="1"/>
    <col min="15626" max="15626" width="12.44140625" style="157" customWidth="1"/>
    <col min="15627" max="15631" width="8.88671875" style="157" customWidth="1"/>
    <col min="15632" max="15872" width="10.109375" style="157"/>
    <col min="15873" max="15874" width="10.44140625" style="157" customWidth="1"/>
    <col min="15875" max="15875" width="69.33203125" style="157" customWidth="1"/>
    <col min="15876" max="15876" width="10.6640625" style="157" customWidth="1"/>
    <col min="15877" max="15877" width="10.109375" style="157" bestFit="1"/>
    <col min="15878" max="15878" width="10.109375" style="157"/>
    <col min="15879" max="15879" width="8.44140625" style="157" customWidth="1"/>
    <col min="15880" max="15880" width="11.33203125" style="157" customWidth="1"/>
    <col min="15881" max="15881" width="12.109375" style="157" customWidth="1"/>
    <col min="15882" max="15882" width="12.44140625" style="157" customWidth="1"/>
    <col min="15883" max="15887" width="8.88671875" style="157" customWidth="1"/>
    <col min="15888" max="16128" width="10.109375" style="157"/>
    <col min="16129" max="16130" width="10.44140625" style="157" customWidth="1"/>
    <col min="16131" max="16131" width="69.33203125" style="157" customWidth="1"/>
    <col min="16132" max="16132" width="10.6640625" style="157" customWidth="1"/>
    <col min="16133" max="16133" width="10.109375" style="157" bestFit="1"/>
    <col min="16134" max="16134" width="10.109375" style="157"/>
    <col min="16135" max="16135" width="8.44140625" style="157" customWidth="1"/>
    <col min="16136" max="16136" width="11.33203125" style="157" customWidth="1"/>
    <col min="16137" max="16137" width="12.109375" style="157" customWidth="1"/>
    <col min="16138" max="16138" width="12.44140625" style="157" customWidth="1"/>
    <col min="16139" max="16143" width="8.88671875" style="157" customWidth="1"/>
    <col min="16144" max="16384" width="10.109375" style="157"/>
  </cols>
  <sheetData>
    <row r="1" spans="1:37" ht="32.25" customHeight="1">
      <c r="A1" s="622" t="s">
        <v>178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622"/>
    </row>
    <row r="2" spans="1:37" ht="30">
      <c r="A2" s="623" t="s">
        <v>179</v>
      </c>
      <c r="B2" s="623"/>
      <c r="C2" s="623"/>
      <c r="D2" s="623"/>
      <c r="E2" s="623"/>
      <c r="F2" s="623"/>
      <c r="G2" s="623"/>
      <c r="H2" s="623"/>
      <c r="I2" s="623"/>
      <c r="J2" s="623"/>
      <c r="K2" s="623"/>
      <c r="L2" s="623"/>
      <c r="M2" s="623"/>
      <c r="N2" s="623"/>
      <c r="O2" s="623"/>
    </row>
    <row r="3" spans="1:37" s="158" customFormat="1" ht="30">
      <c r="A3" s="624" t="s">
        <v>365</v>
      </c>
      <c r="B3" s="624"/>
      <c r="C3" s="624"/>
      <c r="D3" s="624"/>
      <c r="E3" s="624"/>
      <c r="F3" s="624"/>
      <c r="G3" s="624"/>
      <c r="H3" s="624"/>
      <c r="I3" s="624"/>
      <c r="J3" s="624"/>
      <c r="K3" s="624"/>
      <c r="L3" s="624"/>
      <c r="M3" s="624"/>
      <c r="N3" s="624"/>
      <c r="O3" s="624"/>
    </row>
    <row r="4" spans="1:37" ht="27">
      <c r="A4" s="625" t="s">
        <v>366</v>
      </c>
      <c r="B4" s="625"/>
      <c r="C4" s="625"/>
      <c r="D4" s="625"/>
      <c r="E4" s="625"/>
      <c r="F4" s="625"/>
      <c r="G4" s="625"/>
      <c r="H4" s="625"/>
      <c r="I4" s="625"/>
      <c r="J4" s="625"/>
      <c r="K4" s="625"/>
      <c r="L4" s="625"/>
      <c r="M4" s="625"/>
      <c r="N4" s="625"/>
      <c r="O4" s="625"/>
    </row>
    <row r="5" spans="1:37" s="162" customFormat="1">
      <c r="A5" s="159"/>
      <c r="B5" s="159"/>
      <c r="C5" s="159"/>
      <c r="D5" s="159"/>
      <c r="E5" s="159"/>
      <c r="F5" s="626" t="s">
        <v>180</v>
      </c>
      <c r="G5" s="626"/>
      <c r="H5" s="160">
        <v>4</v>
      </c>
      <c r="I5" s="627" t="s">
        <v>181</v>
      </c>
      <c r="J5" s="627"/>
      <c r="K5" s="627"/>
      <c r="L5" s="627"/>
      <c r="M5" s="627"/>
      <c r="N5" s="159"/>
      <c r="O5" s="159"/>
    </row>
    <row r="6" spans="1:37" s="162" customFormat="1">
      <c r="A6" s="159"/>
      <c r="B6" s="159"/>
      <c r="C6" s="159"/>
      <c r="D6" s="159"/>
      <c r="E6" s="159"/>
      <c r="F6" s="626"/>
      <c r="G6" s="626"/>
      <c r="H6" s="163">
        <v>3</v>
      </c>
      <c r="I6" s="627" t="s">
        <v>182</v>
      </c>
      <c r="J6" s="627"/>
      <c r="K6" s="627"/>
      <c r="L6" s="627"/>
      <c r="M6" s="627"/>
      <c r="N6" s="159"/>
      <c r="O6" s="159"/>
    </row>
    <row r="7" spans="1:37" s="162" customFormat="1">
      <c r="A7" s="159"/>
      <c r="B7" s="159"/>
      <c r="C7" s="159"/>
      <c r="D7" s="159"/>
      <c r="E7" s="159"/>
      <c r="F7" s="626"/>
      <c r="G7" s="626"/>
      <c r="H7" s="163">
        <v>2</v>
      </c>
      <c r="I7" s="627" t="s">
        <v>183</v>
      </c>
      <c r="J7" s="627"/>
      <c r="K7" s="627"/>
      <c r="L7" s="627"/>
      <c r="M7" s="627"/>
      <c r="N7" s="159"/>
      <c r="O7" s="159"/>
    </row>
    <row r="8" spans="1:37" s="162" customFormat="1">
      <c r="A8" s="159"/>
      <c r="B8" s="159"/>
      <c r="C8" s="159"/>
      <c r="D8" s="159"/>
      <c r="E8" s="159"/>
      <c r="F8" s="626"/>
      <c r="G8" s="626"/>
      <c r="H8" s="472">
        <v>1</v>
      </c>
      <c r="I8" s="627" t="s">
        <v>169</v>
      </c>
      <c r="J8" s="627"/>
      <c r="K8" s="627"/>
      <c r="L8" s="627"/>
      <c r="M8" s="627"/>
      <c r="N8" s="159"/>
      <c r="O8" s="159"/>
    </row>
    <row r="9" spans="1:37">
      <c r="A9" s="164"/>
      <c r="B9" s="164"/>
      <c r="C9" s="164"/>
      <c r="D9" s="164"/>
      <c r="E9" s="164"/>
      <c r="F9" s="628"/>
      <c r="G9" s="628"/>
      <c r="H9" s="164"/>
      <c r="I9" s="628"/>
      <c r="J9" s="628"/>
      <c r="K9" s="628"/>
      <c r="L9" s="628"/>
      <c r="M9" s="628"/>
      <c r="N9" s="164"/>
      <c r="O9" s="164"/>
    </row>
    <row r="10" spans="1:37" ht="32.25" customHeight="1">
      <c r="A10" s="629"/>
      <c r="B10" s="629"/>
      <c r="C10" s="629" t="s">
        <v>184</v>
      </c>
      <c r="D10" s="629" t="s">
        <v>185</v>
      </c>
      <c r="E10" s="629"/>
      <c r="F10" s="630" t="s">
        <v>186</v>
      </c>
      <c r="G10" s="631" t="s">
        <v>359</v>
      </c>
      <c r="H10" s="629"/>
      <c r="I10" s="629"/>
      <c r="J10" s="632"/>
      <c r="K10" s="633" t="s">
        <v>367</v>
      </c>
      <c r="L10" s="629"/>
      <c r="M10" s="629"/>
      <c r="N10" s="629"/>
      <c r="O10" s="629"/>
    </row>
    <row r="11" spans="1:37" ht="35.25" customHeight="1">
      <c r="A11" s="629"/>
      <c r="B11" s="629"/>
      <c r="C11" s="629"/>
      <c r="D11" s="629"/>
      <c r="E11" s="629"/>
      <c r="F11" s="630"/>
      <c r="G11" s="631"/>
      <c r="H11" s="629"/>
      <c r="I11" s="629"/>
      <c r="J11" s="632"/>
      <c r="K11" s="633"/>
      <c r="L11" s="629"/>
      <c r="M11" s="629"/>
      <c r="N11" s="629"/>
      <c r="O11" s="629"/>
    </row>
    <row r="12" spans="1:37" ht="44.4" customHeight="1">
      <c r="A12" s="629"/>
      <c r="B12" s="629"/>
      <c r="C12" s="629"/>
      <c r="D12" s="165" t="s">
        <v>187</v>
      </c>
      <c r="E12" s="165" t="s">
        <v>174</v>
      </c>
      <c r="F12" s="630"/>
      <c r="G12" s="166" t="s">
        <v>180</v>
      </c>
      <c r="H12" s="165" t="s">
        <v>188</v>
      </c>
      <c r="I12" s="165" t="s">
        <v>189</v>
      </c>
      <c r="J12" s="167" t="s">
        <v>190</v>
      </c>
      <c r="K12" s="168">
        <v>1</v>
      </c>
      <c r="L12" s="165">
        <v>2</v>
      </c>
      <c r="M12" s="165">
        <v>3</v>
      </c>
      <c r="N12" s="165">
        <v>4</v>
      </c>
      <c r="O12" s="165">
        <v>5</v>
      </c>
    </row>
    <row r="13" spans="1:37" s="175" customFormat="1" ht="54" customHeight="1">
      <c r="A13" s="634" t="s">
        <v>191</v>
      </c>
      <c r="B13" s="634"/>
      <c r="C13" s="634"/>
      <c r="D13" s="169"/>
      <c r="E13" s="169"/>
      <c r="F13" s="170">
        <f>SUM(F14:F23)</f>
        <v>30</v>
      </c>
      <c r="G13" s="171"/>
      <c r="H13" s="172"/>
      <c r="I13" s="172"/>
      <c r="J13" s="173">
        <f>SUM(J14:J23)</f>
        <v>0.44730000000000003</v>
      </c>
      <c r="K13" s="174"/>
      <c r="L13" s="169"/>
      <c r="M13" s="169"/>
      <c r="N13" s="169"/>
      <c r="O13" s="169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</row>
    <row r="14" spans="1:37" ht="49.2">
      <c r="A14" s="176" t="s">
        <v>192</v>
      </c>
      <c r="B14" s="176" t="s">
        <v>192</v>
      </c>
      <c r="C14" s="177" t="s">
        <v>193</v>
      </c>
      <c r="D14" s="178" t="s">
        <v>175</v>
      </c>
      <c r="E14" s="179">
        <v>20</v>
      </c>
      <c r="F14" s="180">
        <v>4</v>
      </c>
      <c r="G14" s="363">
        <v>4</v>
      </c>
      <c r="H14" s="182">
        <f>'3.1รายงานผล'!G12</f>
        <v>71.430000000000007</v>
      </c>
      <c r="I14" s="183">
        <v>5</v>
      </c>
      <c r="J14" s="184">
        <f>I14*F14/100</f>
        <v>0.2</v>
      </c>
      <c r="K14" s="185">
        <v>16</v>
      </c>
      <c r="L14" s="186">
        <v>17</v>
      </c>
      <c r="M14" s="186">
        <v>18</v>
      </c>
      <c r="N14" s="186">
        <v>19</v>
      </c>
      <c r="O14" s="186">
        <v>20</v>
      </c>
    </row>
    <row r="15" spans="1:37" ht="73.8">
      <c r="A15" s="187" t="s">
        <v>194</v>
      </c>
      <c r="B15" s="187" t="s">
        <v>195</v>
      </c>
      <c r="C15" s="188" t="s">
        <v>196</v>
      </c>
      <c r="D15" s="189" t="s">
        <v>175</v>
      </c>
      <c r="E15" s="190">
        <v>65</v>
      </c>
      <c r="F15" s="191">
        <v>4</v>
      </c>
      <c r="G15" s="192">
        <v>2</v>
      </c>
      <c r="H15" s="193">
        <v>0</v>
      </c>
      <c r="I15" s="193">
        <v>0</v>
      </c>
      <c r="J15" s="194">
        <f>I15*F15/100</f>
        <v>0</v>
      </c>
      <c r="K15" s="195">
        <v>13</v>
      </c>
      <c r="L15" s="190">
        <v>26</v>
      </c>
      <c r="M15" s="190">
        <v>39</v>
      </c>
      <c r="N15" s="190">
        <v>52</v>
      </c>
      <c r="O15" s="190">
        <v>65</v>
      </c>
      <c r="P15" s="196">
        <f>((((H15-0)/13*100/100)))</f>
        <v>0</v>
      </c>
      <c r="Q15" s="197"/>
    </row>
    <row r="16" spans="1:37" ht="49.2">
      <c r="A16" s="187" t="s">
        <v>195</v>
      </c>
      <c r="B16" s="187" t="s">
        <v>197</v>
      </c>
      <c r="C16" s="198" t="s">
        <v>198</v>
      </c>
      <c r="D16" s="189" t="s">
        <v>175</v>
      </c>
      <c r="E16" s="190">
        <v>10</v>
      </c>
      <c r="F16" s="191">
        <v>2</v>
      </c>
      <c r="G16" s="199">
        <v>2</v>
      </c>
      <c r="H16" s="193">
        <f>'3.1รายงานผล'!G14</f>
        <v>2.74</v>
      </c>
      <c r="I16" s="193">
        <v>1.37</v>
      </c>
      <c r="J16" s="194">
        <f t="shared" ref="J16:J22" si="0">I16*F16/100</f>
        <v>2.7400000000000001E-2</v>
      </c>
      <c r="K16" s="195">
        <v>2</v>
      </c>
      <c r="L16" s="190">
        <v>4</v>
      </c>
      <c r="M16" s="190">
        <v>6</v>
      </c>
      <c r="N16" s="190">
        <v>8</v>
      </c>
      <c r="O16" s="190">
        <v>10</v>
      </c>
      <c r="P16" s="196">
        <f>((((H16-2)/2*100/100)))</f>
        <v>0.37000000000000016</v>
      </c>
      <c r="Q16" s="200">
        <f>1+P16</f>
        <v>1.37</v>
      </c>
    </row>
    <row r="17" spans="1:37" ht="27">
      <c r="A17" s="187" t="s">
        <v>197</v>
      </c>
      <c r="B17" s="187" t="s">
        <v>199</v>
      </c>
      <c r="C17" s="198" t="s">
        <v>200</v>
      </c>
      <c r="D17" s="189" t="s">
        <v>131</v>
      </c>
      <c r="E17" s="190">
        <v>1</v>
      </c>
      <c r="F17" s="191">
        <v>3</v>
      </c>
      <c r="G17" s="371">
        <v>1</v>
      </c>
      <c r="H17" s="193">
        <v>0</v>
      </c>
      <c r="I17" s="193">
        <v>0</v>
      </c>
      <c r="J17" s="194">
        <f t="shared" si="0"/>
        <v>0</v>
      </c>
      <c r="K17" s="201">
        <v>0</v>
      </c>
      <c r="L17" s="202">
        <v>0</v>
      </c>
      <c r="M17" s="202">
        <v>0</v>
      </c>
      <c r="N17" s="202">
        <v>0</v>
      </c>
      <c r="O17" s="190">
        <v>1</v>
      </c>
      <c r="P17" s="203"/>
      <c r="Q17" s="197"/>
    </row>
    <row r="18" spans="1:37" ht="27">
      <c r="A18" s="187" t="s">
        <v>201</v>
      </c>
      <c r="B18" s="187" t="s">
        <v>202</v>
      </c>
      <c r="C18" s="198" t="s">
        <v>203</v>
      </c>
      <c r="D18" s="189" t="s">
        <v>175</v>
      </c>
      <c r="E18" s="190">
        <v>100</v>
      </c>
      <c r="F18" s="191">
        <v>3</v>
      </c>
      <c r="G18" s="199">
        <v>2</v>
      </c>
      <c r="H18" s="193">
        <f>'3.1รายงานผล'!G16</f>
        <v>0</v>
      </c>
      <c r="I18" s="193">
        <v>0</v>
      </c>
      <c r="J18" s="194">
        <f t="shared" si="0"/>
        <v>0</v>
      </c>
      <c r="K18" s="195">
        <v>20</v>
      </c>
      <c r="L18" s="190">
        <v>40</v>
      </c>
      <c r="M18" s="190">
        <v>60</v>
      </c>
      <c r="N18" s="190">
        <v>80</v>
      </c>
      <c r="O18" s="190">
        <v>100</v>
      </c>
      <c r="P18" s="203"/>
      <c r="Q18" s="197"/>
    </row>
    <row r="19" spans="1:37" ht="27">
      <c r="A19" s="187" t="s">
        <v>199</v>
      </c>
      <c r="B19" s="187" t="s">
        <v>204</v>
      </c>
      <c r="C19" s="198" t="s">
        <v>205</v>
      </c>
      <c r="D19" s="189" t="s">
        <v>206</v>
      </c>
      <c r="E19" s="190">
        <v>1000</v>
      </c>
      <c r="F19" s="191">
        <v>3</v>
      </c>
      <c r="G19" s="192">
        <v>3</v>
      </c>
      <c r="H19" s="204">
        <f>'3.1รายงานผล'!G17</f>
        <v>466</v>
      </c>
      <c r="I19" s="193">
        <v>2.33</v>
      </c>
      <c r="J19" s="194">
        <f>I19*F19/100</f>
        <v>6.9900000000000004E-2</v>
      </c>
      <c r="K19" s="195">
        <v>200</v>
      </c>
      <c r="L19" s="190">
        <v>400</v>
      </c>
      <c r="M19" s="190">
        <v>600</v>
      </c>
      <c r="N19" s="190">
        <v>800</v>
      </c>
      <c r="O19" s="190">
        <v>1000</v>
      </c>
      <c r="P19" s="196">
        <f>((((H19-400)/200*100/100)))</f>
        <v>0.33</v>
      </c>
      <c r="Q19" s="200">
        <f>2+P19</f>
        <v>2.33</v>
      </c>
    </row>
    <row r="20" spans="1:37" ht="27">
      <c r="A20" s="187" t="s">
        <v>202</v>
      </c>
      <c r="B20" s="187" t="s">
        <v>207</v>
      </c>
      <c r="C20" s="198" t="s">
        <v>208</v>
      </c>
      <c r="D20" s="189" t="s">
        <v>175</v>
      </c>
      <c r="E20" s="190">
        <v>1</v>
      </c>
      <c r="F20" s="191">
        <v>2</v>
      </c>
      <c r="G20" s="199">
        <v>2</v>
      </c>
      <c r="H20" s="193">
        <f>'3.1รายงานผล'!G18</f>
        <v>0</v>
      </c>
      <c r="I20" s="193">
        <v>0</v>
      </c>
      <c r="J20" s="194">
        <f t="shared" si="0"/>
        <v>0</v>
      </c>
      <c r="K20" s="195">
        <v>0.2</v>
      </c>
      <c r="L20" s="190">
        <v>0.4</v>
      </c>
      <c r="M20" s="190">
        <v>0.6</v>
      </c>
      <c r="N20" s="190">
        <v>0.8</v>
      </c>
      <c r="O20" s="190">
        <v>1</v>
      </c>
      <c r="P20" s="203"/>
      <c r="Q20" s="197"/>
    </row>
    <row r="21" spans="1:37" ht="54">
      <c r="A21" s="187" t="s">
        <v>204</v>
      </c>
      <c r="B21" s="187" t="s">
        <v>209</v>
      </c>
      <c r="C21" s="198" t="s">
        <v>210</v>
      </c>
      <c r="D21" s="189" t="s">
        <v>211</v>
      </c>
      <c r="E21" s="190">
        <v>6</v>
      </c>
      <c r="F21" s="191">
        <v>3</v>
      </c>
      <c r="G21" s="199">
        <v>2</v>
      </c>
      <c r="H21" s="193">
        <f>'3.1รายงานผล'!G19</f>
        <v>0</v>
      </c>
      <c r="I21" s="193">
        <v>0</v>
      </c>
      <c r="J21" s="194">
        <f t="shared" si="0"/>
        <v>0</v>
      </c>
      <c r="K21" s="195">
        <v>2</v>
      </c>
      <c r="L21" s="190">
        <v>3</v>
      </c>
      <c r="M21" s="190">
        <v>4</v>
      </c>
      <c r="N21" s="190">
        <v>5</v>
      </c>
      <c r="O21" s="190">
        <v>6</v>
      </c>
      <c r="P21" s="203"/>
      <c r="Q21" s="197"/>
    </row>
    <row r="22" spans="1:37" ht="49.2">
      <c r="A22" s="187" t="s">
        <v>207</v>
      </c>
      <c r="B22" s="187" t="s">
        <v>212</v>
      </c>
      <c r="C22" s="198" t="s">
        <v>213</v>
      </c>
      <c r="D22" s="189" t="s">
        <v>175</v>
      </c>
      <c r="E22" s="190">
        <v>20</v>
      </c>
      <c r="F22" s="191">
        <v>3</v>
      </c>
      <c r="G22" s="447">
        <v>4</v>
      </c>
      <c r="H22" s="193">
        <f>'3.1รายงานผล'!G20</f>
        <v>66.67</v>
      </c>
      <c r="I22" s="193">
        <v>5</v>
      </c>
      <c r="J22" s="194">
        <f t="shared" si="0"/>
        <v>0.15</v>
      </c>
      <c r="K22" s="195">
        <v>4</v>
      </c>
      <c r="L22" s="190">
        <v>8</v>
      </c>
      <c r="M22" s="190">
        <v>12</v>
      </c>
      <c r="N22" s="190">
        <v>16</v>
      </c>
      <c r="O22" s="190">
        <v>20</v>
      </c>
      <c r="P22" s="203"/>
      <c r="Q22" s="197"/>
    </row>
    <row r="23" spans="1:37" ht="27">
      <c r="A23" s="205" t="s">
        <v>214</v>
      </c>
      <c r="B23" s="205" t="s">
        <v>215</v>
      </c>
      <c r="C23" s="206" t="s">
        <v>216</v>
      </c>
      <c r="D23" s="207" t="s">
        <v>175</v>
      </c>
      <c r="E23" s="208">
        <v>5</v>
      </c>
      <c r="F23" s="209">
        <v>3</v>
      </c>
      <c r="G23" s="361">
        <v>1</v>
      </c>
      <c r="H23" s="210">
        <f>'3.1รายงานผล'!G21</f>
        <v>0</v>
      </c>
      <c r="I23" s="193">
        <v>0</v>
      </c>
      <c r="J23" s="194">
        <f>I23*F23/100</f>
        <v>0</v>
      </c>
      <c r="K23" s="195">
        <v>1</v>
      </c>
      <c r="L23" s="190">
        <v>2</v>
      </c>
      <c r="M23" s="190">
        <v>3</v>
      </c>
      <c r="N23" s="190">
        <v>4</v>
      </c>
      <c r="O23" s="190">
        <v>5</v>
      </c>
    </row>
    <row r="24" spans="1:37" s="175" customFormat="1" ht="48.75" customHeight="1">
      <c r="A24" s="635" t="s">
        <v>217</v>
      </c>
      <c r="B24" s="635"/>
      <c r="C24" s="635"/>
      <c r="D24" s="169"/>
      <c r="E24" s="169"/>
      <c r="F24" s="170">
        <f>SUM(F25:F31)</f>
        <v>30</v>
      </c>
      <c r="G24" s="171"/>
      <c r="H24" s="172"/>
      <c r="I24" s="172"/>
      <c r="J24" s="173">
        <f>SUM(J25:J31)</f>
        <v>0.42200000000000004</v>
      </c>
      <c r="K24" s="174"/>
      <c r="L24" s="169"/>
      <c r="M24" s="169"/>
      <c r="N24" s="169"/>
      <c r="O24" s="169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</row>
    <row r="25" spans="1:37" ht="73.8">
      <c r="A25" s="211" t="s">
        <v>218</v>
      </c>
      <c r="B25" s="211" t="s">
        <v>218</v>
      </c>
      <c r="C25" s="212" t="s">
        <v>219</v>
      </c>
      <c r="D25" s="213" t="s">
        <v>220</v>
      </c>
      <c r="E25" s="179">
        <v>10</v>
      </c>
      <c r="F25" s="180">
        <v>5</v>
      </c>
      <c r="G25" s="181">
        <v>2</v>
      </c>
      <c r="H25" s="214">
        <f>'3.1รายงานผล'!G23</f>
        <v>0</v>
      </c>
      <c r="I25" s="215">
        <v>0</v>
      </c>
      <c r="J25" s="216">
        <f t="shared" ref="J25:J29" si="1">I25*F25/100</f>
        <v>0</v>
      </c>
      <c r="K25" s="217">
        <v>2</v>
      </c>
      <c r="L25" s="179">
        <v>4</v>
      </c>
      <c r="M25" s="179">
        <v>6</v>
      </c>
      <c r="N25" s="179">
        <v>8</v>
      </c>
      <c r="O25" s="179">
        <v>10</v>
      </c>
    </row>
    <row r="26" spans="1:37" ht="73.8">
      <c r="A26" s="211" t="s">
        <v>221</v>
      </c>
      <c r="B26" s="218" t="s">
        <v>222</v>
      </c>
      <c r="C26" s="198" t="s">
        <v>223</v>
      </c>
      <c r="D26" s="219" t="s">
        <v>175</v>
      </c>
      <c r="E26" s="190">
        <v>1</v>
      </c>
      <c r="F26" s="191">
        <v>4</v>
      </c>
      <c r="G26" s="192">
        <v>3</v>
      </c>
      <c r="H26" s="220">
        <f>'3.1รายงานผล'!G24</f>
        <v>33.33</v>
      </c>
      <c r="I26" s="193">
        <v>5</v>
      </c>
      <c r="J26" s="194">
        <f>I26*F26/100</f>
        <v>0.2</v>
      </c>
      <c r="K26" s="221">
        <v>0</v>
      </c>
      <c r="L26" s="222">
        <v>0</v>
      </c>
      <c r="M26" s="222">
        <v>0</v>
      </c>
      <c r="N26" s="222">
        <v>0</v>
      </c>
      <c r="O26" s="190">
        <v>1</v>
      </c>
      <c r="P26" s="223"/>
      <c r="Q26" s="203"/>
    </row>
    <row r="27" spans="1:37" ht="27">
      <c r="A27" s="211" t="s">
        <v>222</v>
      </c>
      <c r="B27" s="218" t="s">
        <v>224</v>
      </c>
      <c r="C27" s="198" t="s">
        <v>225</v>
      </c>
      <c r="D27" s="219" t="s">
        <v>175</v>
      </c>
      <c r="E27" s="190">
        <v>10</v>
      </c>
      <c r="F27" s="191">
        <v>3</v>
      </c>
      <c r="G27" s="192">
        <v>2</v>
      </c>
      <c r="H27" s="220">
        <f>'3.1รายงานผล'!G25</f>
        <v>0</v>
      </c>
      <c r="I27" s="193">
        <v>0</v>
      </c>
      <c r="J27" s="194">
        <f t="shared" si="1"/>
        <v>0</v>
      </c>
      <c r="K27" s="195">
        <v>2</v>
      </c>
      <c r="L27" s="190">
        <v>4</v>
      </c>
      <c r="M27" s="190">
        <v>6</v>
      </c>
      <c r="N27" s="190">
        <v>8</v>
      </c>
      <c r="O27" s="190">
        <v>10</v>
      </c>
    </row>
    <row r="28" spans="1:37" ht="49.2">
      <c r="A28" s="211" t="s">
        <v>224</v>
      </c>
      <c r="B28" s="218" t="s">
        <v>226</v>
      </c>
      <c r="C28" s="198" t="s">
        <v>227</v>
      </c>
      <c r="D28" s="219" t="s">
        <v>228</v>
      </c>
      <c r="E28" s="190">
        <v>2</v>
      </c>
      <c r="F28" s="191">
        <v>3</v>
      </c>
      <c r="G28" s="192">
        <v>2</v>
      </c>
      <c r="H28" s="220">
        <f>'3.1รายงานผล'!G26</f>
        <v>0</v>
      </c>
      <c r="I28" s="193">
        <v>0</v>
      </c>
      <c r="J28" s="194">
        <f t="shared" si="1"/>
        <v>0</v>
      </c>
      <c r="K28" s="221">
        <v>0</v>
      </c>
      <c r="L28" s="222">
        <v>0</v>
      </c>
      <c r="M28" s="222">
        <v>0</v>
      </c>
      <c r="N28" s="190">
        <v>1</v>
      </c>
      <c r="O28" s="190">
        <v>2</v>
      </c>
      <c r="P28" s="223"/>
      <c r="Q28" s="203"/>
    </row>
    <row r="29" spans="1:37" ht="49.2">
      <c r="A29" s="211" t="s">
        <v>229</v>
      </c>
      <c r="B29" s="218" t="s">
        <v>230</v>
      </c>
      <c r="C29" s="198" t="s">
        <v>231</v>
      </c>
      <c r="D29" s="219" t="s">
        <v>174</v>
      </c>
      <c r="E29" s="190">
        <v>5</v>
      </c>
      <c r="F29" s="191">
        <v>5</v>
      </c>
      <c r="G29" s="192">
        <v>2</v>
      </c>
      <c r="H29" s="220">
        <f>'3.1รายงานผล'!G27</f>
        <v>0</v>
      </c>
      <c r="I29" s="193">
        <v>0</v>
      </c>
      <c r="J29" s="194">
        <f t="shared" si="1"/>
        <v>0</v>
      </c>
      <c r="K29" s="195">
        <v>1</v>
      </c>
      <c r="L29" s="190">
        <v>2</v>
      </c>
      <c r="M29" s="190">
        <v>3</v>
      </c>
      <c r="N29" s="190">
        <v>4</v>
      </c>
      <c r="O29" s="190">
        <v>5</v>
      </c>
      <c r="P29" s="223"/>
      <c r="Q29" s="203"/>
    </row>
    <row r="30" spans="1:37" ht="49.2">
      <c r="A30" s="211" t="s">
        <v>226</v>
      </c>
      <c r="B30" s="218" t="s">
        <v>232</v>
      </c>
      <c r="C30" s="198" t="s">
        <v>233</v>
      </c>
      <c r="D30" s="219" t="s">
        <v>220</v>
      </c>
      <c r="E30" s="190">
        <v>15</v>
      </c>
      <c r="F30" s="191">
        <v>5</v>
      </c>
      <c r="G30" s="192">
        <v>2</v>
      </c>
      <c r="H30" s="220">
        <f>'3.1รายงานผล'!G28</f>
        <v>0</v>
      </c>
      <c r="I30" s="193">
        <v>0</v>
      </c>
      <c r="J30" s="194">
        <f>I30*F30/100</f>
        <v>0</v>
      </c>
      <c r="K30" s="195">
        <v>3</v>
      </c>
      <c r="L30" s="190">
        <v>6</v>
      </c>
      <c r="M30" s="190">
        <v>9</v>
      </c>
      <c r="N30" s="190">
        <v>12</v>
      </c>
      <c r="O30" s="190">
        <v>15</v>
      </c>
    </row>
    <row r="31" spans="1:37" ht="49.2">
      <c r="A31" s="218" t="s">
        <v>230</v>
      </c>
      <c r="B31" s="218" t="s">
        <v>234</v>
      </c>
      <c r="C31" s="198" t="s">
        <v>235</v>
      </c>
      <c r="D31" s="219" t="s">
        <v>175</v>
      </c>
      <c r="E31" s="190">
        <v>25</v>
      </c>
      <c r="F31" s="191">
        <v>5</v>
      </c>
      <c r="G31" s="224">
        <v>3</v>
      </c>
      <c r="H31" s="225">
        <f>'3.1รายงานผล'!G29</f>
        <v>22.22</v>
      </c>
      <c r="I31" s="226">
        <v>4.4400000000000004</v>
      </c>
      <c r="J31" s="227">
        <f>I31*F31/100</f>
        <v>0.22200000000000003</v>
      </c>
      <c r="K31" s="228">
        <v>5</v>
      </c>
      <c r="L31" s="229">
        <v>10</v>
      </c>
      <c r="M31" s="229">
        <v>15</v>
      </c>
      <c r="N31" s="229">
        <v>20</v>
      </c>
      <c r="O31" s="229">
        <v>25</v>
      </c>
      <c r="P31" s="196">
        <f>((((H31-20)/5*100/100)))</f>
        <v>0.44399999999999978</v>
      </c>
      <c r="Q31" s="230">
        <f>4+P31</f>
        <v>4.444</v>
      </c>
    </row>
    <row r="32" spans="1:37" s="175" customFormat="1" ht="50.25" customHeight="1">
      <c r="A32" s="634" t="s">
        <v>236</v>
      </c>
      <c r="B32" s="634"/>
      <c r="C32" s="634"/>
      <c r="D32" s="169"/>
      <c r="E32" s="169"/>
      <c r="F32" s="170">
        <f>SUM(F33:F37)</f>
        <v>20</v>
      </c>
      <c r="G32" s="171"/>
      <c r="H32" s="172"/>
      <c r="I32" s="172"/>
      <c r="J32" s="173">
        <f>SUM(J33:J37)</f>
        <v>8.0000000000000004E-4</v>
      </c>
      <c r="K32" s="174"/>
      <c r="L32" s="169"/>
      <c r="M32" s="169"/>
      <c r="N32" s="169"/>
      <c r="O32" s="169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</row>
    <row r="33" spans="1:37" ht="49.2">
      <c r="A33" s="211" t="s">
        <v>237</v>
      </c>
      <c r="B33" s="211" t="s">
        <v>237</v>
      </c>
      <c r="C33" s="212" t="s">
        <v>238</v>
      </c>
      <c r="D33" s="213" t="s">
        <v>131</v>
      </c>
      <c r="E33" s="179">
        <v>2</v>
      </c>
      <c r="F33" s="180">
        <v>4</v>
      </c>
      <c r="G33" s="181">
        <v>2</v>
      </c>
      <c r="H33" s="182">
        <f>'3.1รายงานผล'!G31</f>
        <v>0</v>
      </c>
      <c r="I33" s="183">
        <v>0</v>
      </c>
      <c r="J33" s="184">
        <f>I33*F33/100</f>
        <v>0</v>
      </c>
      <c r="K33" s="231">
        <v>0</v>
      </c>
      <c r="L33" s="232">
        <v>0</v>
      </c>
      <c r="M33" s="232">
        <v>0</v>
      </c>
      <c r="N33" s="186">
        <v>1</v>
      </c>
      <c r="O33" s="186">
        <v>2</v>
      </c>
    </row>
    <row r="34" spans="1:37" ht="49.2">
      <c r="A34" s="211" t="s">
        <v>239</v>
      </c>
      <c r="B34" s="218" t="s">
        <v>239</v>
      </c>
      <c r="C34" s="198" t="s">
        <v>240</v>
      </c>
      <c r="D34" s="219" t="s">
        <v>175</v>
      </c>
      <c r="E34" s="179">
        <v>80</v>
      </c>
      <c r="F34" s="180">
        <v>4</v>
      </c>
      <c r="G34" s="192">
        <v>2</v>
      </c>
      <c r="H34" s="193">
        <f>'3.1รายงานผล'!G32</f>
        <v>0</v>
      </c>
      <c r="I34" s="233">
        <v>0</v>
      </c>
      <c r="J34" s="194">
        <f>I34*F34/100</f>
        <v>0</v>
      </c>
      <c r="K34" s="195">
        <v>60</v>
      </c>
      <c r="L34" s="190">
        <v>65</v>
      </c>
      <c r="M34" s="190">
        <v>70</v>
      </c>
      <c r="N34" s="190">
        <v>75</v>
      </c>
      <c r="O34" s="190">
        <v>80</v>
      </c>
    </row>
    <row r="35" spans="1:37" ht="49.2">
      <c r="A35" s="211" t="s">
        <v>241</v>
      </c>
      <c r="B35" s="218" t="s">
        <v>241</v>
      </c>
      <c r="C35" s="198" t="s">
        <v>242</v>
      </c>
      <c r="D35" s="219" t="s">
        <v>243</v>
      </c>
      <c r="E35" s="179">
        <v>2</v>
      </c>
      <c r="F35" s="180">
        <v>4</v>
      </c>
      <c r="G35" s="192">
        <v>2</v>
      </c>
      <c r="H35" s="193">
        <f>'3.1รายงานผล'!G33</f>
        <v>0</v>
      </c>
      <c r="I35" s="233">
        <v>0</v>
      </c>
      <c r="J35" s="194">
        <f>I35*F35/100</f>
        <v>0</v>
      </c>
      <c r="K35" s="201">
        <v>0</v>
      </c>
      <c r="L35" s="202">
        <v>0</v>
      </c>
      <c r="M35" s="202">
        <v>0</v>
      </c>
      <c r="N35" s="190">
        <v>1</v>
      </c>
      <c r="O35" s="190">
        <v>2</v>
      </c>
    </row>
    <row r="36" spans="1:37" ht="49.2">
      <c r="A36" s="211" t="s">
        <v>244</v>
      </c>
      <c r="B36" s="218" t="s">
        <v>244</v>
      </c>
      <c r="C36" s="198" t="s">
        <v>245</v>
      </c>
      <c r="D36" s="219" t="s">
        <v>246</v>
      </c>
      <c r="E36" s="179">
        <v>1</v>
      </c>
      <c r="F36" s="180">
        <v>4</v>
      </c>
      <c r="G36" s="192">
        <v>2</v>
      </c>
      <c r="H36" s="193">
        <f>'3.1รายงานผล'!G34</f>
        <v>0</v>
      </c>
      <c r="I36" s="233">
        <v>0</v>
      </c>
      <c r="J36" s="194">
        <f>I36*F36/100</f>
        <v>0</v>
      </c>
      <c r="K36" s="201">
        <v>0</v>
      </c>
      <c r="L36" s="202">
        <v>0</v>
      </c>
      <c r="M36" s="202">
        <v>0</v>
      </c>
      <c r="N36" s="202">
        <v>0</v>
      </c>
      <c r="O36" s="190">
        <v>1</v>
      </c>
    </row>
    <row r="37" spans="1:37" ht="49.2">
      <c r="A37" s="234" t="s">
        <v>247</v>
      </c>
      <c r="B37" s="234" t="s">
        <v>247</v>
      </c>
      <c r="C37" s="206" t="s">
        <v>248</v>
      </c>
      <c r="D37" s="235" t="s">
        <v>249</v>
      </c>
      <c r="E37" s="190">
        <v>3</v>
      </c>
      <c r="F37" s="191">
        <v>4</v>
      </c>
      <c r="G37" s="224">
        <v>3</v>
      </c>
      <c r="H37" s="210">
        <f>'3.1รายงานผล'!G35</f>
        <v>1.9E-2</v>
      </c>
      <c r="I37" s="233">
        <v>0.02</v>
      </c>
      <c r="J37" s="194">
        <f>I37*F37/100</f>
        <v>8.0000000000000004E-4</v>
      </c>
      <c r="K37" s="195">
        <v>1</v>
      </c>
      <c r="L37" s="190">
        <v>1.5</v>
      </c>
      <c r="M37" s="190">
        <v>2</v>
      </c>
      <c r="N37" s="190">
        <v>2.5</v>
      </c>
      <c r="O37" s="190">
        <v>3</v>
      </c>
      <c r="P37" s="196">
        <f>((((H37-0)/1*100/100)))</f>
        <v>1.9E-2</v>
      </c>
    </row>
    <row r="38" spans="1:37" s="175" customFormat="1" ht="49.5" customHeight="1">
      <c r="A38" s="635" t="s">
        <v>250</v>
      </c>
      <c r="B38" s="635"/>
      <c r="C38" s="635"/>
      <c r="D38" s="169"/>
      <c r="E38" s="169"/>
      <c r="F38" s="170">
        <f>SUM(F39:F46)</f>
        <v>20</v>
      </c>
      <c r="G38" s="171"/>
      <c r="H38" s="172"/>
      <c r="I38" s="172"/>
      <c r="J38" s="173">
        <f>J39+J40+J41+J42+J43+J45+J46</f>
        <v>0.2445</v>
      </c>
      <c r="K38" s="174"/>
      <c r="L38" s="169"/>
      <c r="M38" s="169"/>
      <c r="N38" s="169"/>
      <c r="O38" s="169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</row>
    <row r="39" spans="1:37" ht="49.2">
      <c r="A39" s="236" t="s">
        <v>251</v>
      </c>
      <c r="B39" s="236" t="s">
        <v>251</v>
      </c>
      <c r="C39" s="212" t="s">
        <v>252</v>
      </c>
      <c r="D39" s="213" t="s">
        <v>253</v>
      </c>
      <c r="E39" s="179">
        <v>5</v>
      </c>
      <c r="F39" s="180">
        <v>2</v>
      </c>
      <c r="G39" s="181">
        <v>2</v>
      </c>
      <c r="H39" s="237">
        <f>'3.1รายงานผล'!G37</f>
        <v>0</v>
      </c>
      <c r="I39" s="237">
        <v>0</v>
      </c>
      <c r="J39" s="238">
        <f>I39*F39/100</f>
        <v>0</v>
      </c>
      <c r="K39" s="185">
        <v>1</v>
      </c>
      <c r="L39" s="186">
        <v>2</v>
      </c>
      <c r="M39" s="186">
        <v>3</v>
      </c>
      <c r="N39" s="186">
        <v>4</v>
      </c>
      <c r="O39" s="186">
        <v>5</v>
      </c>
    </row>
    <row r="40" spans="1:37" ht="27">
      <c r="A40" s="236" t="s">
        <v>254</v>
      </c>
      <c r="B40" s="187" t="s">
        <v>255</v>
      </c>
      <c r="C40" s="198" t="s">
        <v>256</v>
      </c>
      <c r="D40" s="219" t="s">
        <v>175</v>
      </c>
      <c r="E40" s="179">
        <v>30</v>
      </c>
      <c r="F40" s="180">
        <v>2</v>
      </c>
      <c r="G40" s="192">
        <v>2</v>
      </c>
      <c r="H40" s="233">
        <f>'3.1รายงานผล'!G38</f>
        <v>0</v>
      </c>
      <c r="I40" s="233">
        <v>0</v>
      </c>
      <c r="J40" s="238">
        <f t="shared" ref="J40:J46" si="2">I40*F40/100</f>
        <v>0</v>
      </c>
      <c r="K40" s="195">
        <v>6</v>
      </c>
      <c r="L40" s="190">
        <v>12</v>
      </c>
      <c r="M40" s="190">
        <v>18</v>
      </c>
      <c r="N40" s="190">
        <v>24</v>
      </c>
      <c r="O40" s="190">
        <v>30</v>
      </c>
    </row>
    <row r="41" spans="1:37" ht="49.2">
      <c r="A41" s="236" t="s">
        <v>257</v>
      </c>
      <c r="B41" s="187" t="s">
        <v>258</v>
      </c>
      <c r="C41" s="198" t="s">
        <v>259</v>
      </c>
      <c r="D41" s="219" t="s">
        <v>175</v>
      </c>
      <c r="E41" s="190">
        <v>25</v>
      </c>
      <c r="F41" s="191">
        <v>3</v>
      </c>
      <c r="G41" s="192">
        <v>3</v>
      </c>
      <c r="H41" s="233">
        <f>'3.1รายงานผล'!G39</f>
        <v>8.89</v>
      </c>
      <c r="I41" s="233">
        <v>1.78</v>
      </c>
      <c r="J41" s="238">
        <f t="shared" si="2"/>
        <v>5.3399999999999996E-2</v>
      </c>
      <c r="K41" s="195">
        <v>5</v>
      </c>
      <c r="L41" s="190">
        <v>10</v>
      </c>
      <c r="M41" s="190">
        <v>15</v>
      </c>
      <c r="N41" s="190">
        <v>20</v>
      </c>
      <c r="O41" s="190">
        <v>25</v>
      </c>
      <c r="P41" s="223">
        <f>((((H41-5)/5*100/100)))+1</f>
        <v>1.778</v>
      </c>
    </row>
    <row r="42" spans="1:37" ht="27">
      <c r="A42" s="236" t="s">
        <v>260</v>
      </c>
      <c r="B42" s="187" t="s">
        <v>261</v>
      </c>
      <c r="C42" s="198" t="s">
        <v>262</v>
      </c>
      <c r="D42" s="219" t="s">
        <v>206</v>
      </c>
      <c r="E42" s="190">
        <v>5</v>
      </c>
      <c r="F42" s="191">
        <v>3</v>
      </c>
      <c r="G42" s="192">
        <v>3</v>
      </c>
      <c r="H42" s="233">
        <v>1</v>
      </c>
      <c r="I42" s="233">
        <v>1</v>
      </c>
      <c r="J42" s="238">
        <f t="shared" si="2"/>
        <v>0.03</v>
      </c>
      <c r="K42" s="195">
        <v>1</v>
      </c>
      <c r="L42" s="190">
        <v>2</v>
      </c>
      <c r="M42" s="190">
        <v>3</v>
      </c>
      <c r="N42" s="190">
        <v>4</v>
      </c>
      <c r="O42" s="190">
        <v>5</v>
      </c>
      <c r="P42" s="223"/>
    </row>
    <row r="43" spans="1:37" ht="49.2">
      <c r="A43" s="239" t="s">
        <v>255</v>
      </c>
      <c r="B43" s="240" t="s">
        <v>263</v>
      </c>
      <c r="C43" s="241" t="s">
        <v>264</v>
      </c>
      <c r="D43" s="242" t="s">
        <v>175</v>
      </c>
      <c r="E43" s="229">
        <v>10</v>
      </c>
      <c r="F43" s="243">
        <v>1</v>
      </c>
      <c r="G43" s="192">
        <v>3</v>
      </c>
      <c r="H43" s="233">
        <f>'3.1รายงานผล'!G41</f>
        <v>2.2200000000000002</v>
      </c>
      <c r="I43" s="233">
        <v>1.1100000000000001</v>
      </c>
      <c r="J43" s="238">
        <f t="shared" si="2"/>
        <v>1.11E-2</v>
      </c>
      <c r="K43" s="195">
        <v>2</v>
      </c>
      <c r="L43" s="190">
        <v>4</v>
      </c>
      <c r="M43" s="190">
        <v>6</v>
      </c>
      <c r="N43" s="190">
        <v>8</v>
      </c>
      <c r="O43" s="190">
        <v>10</v>
      </c>
      <c r="P43" s="223">
        <f>((((H43-2)/2*100/100)))+1</f>
        <v>1.1100000000000001</v>
      </c>
    </row>
    <row r="44" spans="1:37" ht="49.2">
      <c r="A44" s="187" t="s">
        <v>258</v>
      </c>
      <c r="B44" s="187" t="s">
        <v>265</v>
      </c>
      <c r="C44" s="198" t="s">
        <v>266</v>
      </c>
      <c r="D44" s="244" t="s">
        <v>175</v>
      </c>
      <c r="E44" s="229">
        <v>80</v>
      </c>
      <c r="F44" s="243">
        <v>3</v>
      </c>
      <c r="G44" s="192">
        <v>2</v>
      </c>
      <c r="H44" s="233">
        <f>'3.1รายงานผล'!G42</f>
        <v>0</v>
      </c>
      <c r="I44" s="193">
        <v>0</v>
      </c>
      <c r="J44" s="238">
        <f t="shared" si="2"/>
        <v>0</v>
      </c>
      <c r="K44" s="217">
        <v>72</v>
      </c>
      <c r="L44" s="179">
        <v>74</v>
      </c>
      <c r="M44" s="179">
        <v>76</v>
      </c>
      <c r="N44" s="179">
        <v>78</v>
      </c>
      <c r="O44" s="179">
        <v>80</v>
      </c>
    </row>
    <row r="45" spans="1:37" ht="27">
      <c r="A45" s="236" t="s">
        <v>261</v>
      </c>
      <c r="B45" s="236" t="s">
        <v>267</v>
      </c>
      <c r="C45" s="212" t="s">
        <v>268</v>
      </c>
      <c r="D45" s="213" t="s">
        <v>206</v>
      </c>
      <c r="E45" s="229">
        <v>5</v>
      </c>
      <c r="F45" s="243">
        <v>3</v>
      </c>
      <c r="G45" s="192">
        <v>2</v>
      </c>
      <c r="H45" s="233">
        <f>'3.1รายงานผล'!G43</f>
        <v>0</v>
      </c>
      <c r="I45" s="193">
        <v>0</v>
      </c>
      <c r="J45" s="238">
        <f t="shared" si="2"/>
        <v>0</v>
      </c>
      <c r="K45" s="195">
        <v>1</v>
      </c>
      <c r="L45" s="190">
        <v>2</v>
      </c>
      <c r="M45" s="190">
        <v>3</v>
      </c>
      <c r="N45" s="190">
        <v>4</v>
      </c>
      <c r="O45" s="190">
        <v>5</v>
      </c>
    </row>
    <row r="46" spans="1:37" ht="27">
      <c r="A46" s="205" t="s">
        <v>263</v>
      </c>
      <c r="B46" s="205" t="s">
        <v>269</v>
      </c>
      <c r="C46" s="206" t="s">
        <v>270</v>
      </c>
      <c r="D46" s="235" t="s">
        <v>206</v>
      </c>
      <c r="E46" s="208">
        <v>1</v>
      </c>
      <c r="F46" s="209">
        <v>3</v>
      </c>
      <c r="G46" s="448">
        <v>4</v>
      </c>
      <c r="H46" s="245">
        <f>'3.1รายงานผล'!G44</f>
        <v>1</v>
      </c>
      <c r="I46" s="210">
        <v>5</v>
      </c>
      <c r="J46" s="238">
        <f t="shared" si="2"/>
        <v>0.15</v>
      </c>
      <c r="K46" s="201">
        <v>0</v>
      </c>
      <c r="L46" s="202">
        <v>0</v>
      </c>
      <c r="M46" s="202">
        <v>0</v>
      </c>
      <c r="N46" s="202">
        <v>0</v>
      </c>
      <c r="O46" s="190">
        <v>1</v>
      </c>
    </row>
  </sheetData>
  <mergeCells count="25">
    <mergeCell ref="A13:C13"/>
    <mergeCell ref="A24:C24"/>
    <mergeCell ref="A32:C32"/>
    <mergeCell ref="A38:C38"/>
    <mergeCell ref="F9:G9"/>
    <mergeCell ref="I9:M9"/>
    <mergeCell ref="A10:A12"/>
    <mergeCell ref="B10:B12"/>
    <mergeCell ref="C10:C12"/>
    <mergeCell ref="D10:E11"/>
    <mergeCell ref="F10:F12"/>
    <mergeCell ref="G10:J11"/>
    <mergeCell ref="K10:O11"/>
    <mergeCell ref="F6:G6"/>
    <mergeCell ref="I6:M6"/>
    <mergeCell ref="F7:G7"/>
    <mergeCell ref="I7:M7"/>
    <mergeCell ref="F8:G8"/>
    <mergeCell ref="I8:M8"/>
    <mergeCell ref="A1:O1"/>
    <mergeCell ref="A2:O2"/>
    <mergeCell ref="A3:O3"/>
    <mergeCell ref="A4:O4"/>
    <mergeCell ref="F5:G5"/>
    <mergeCell ref="I5:M5"/>
  </mergeCells>
  <printOptions horizontalCentered="1"/>
  <pageMargins left="0.39370078740157499" right="0.39370078740157499" top="0.34055118099999998" bottom="0.39370078740157499" header="0.31496062992126" footer="0.196850393700787"/>
  <pageSetup paperSize="9" scale="67" firstPageNumber="3" fitToHeight="0" orientation="landscape" useFirstPageNumber="1" r:id="rId1"/>
  <headerFooter>
    <oddFooter>&amp;C&amp;"TH SarabunPSK,Regular"&amp;20&amp;P&amp;R&amp;"TH SarabunPSK,Regular"&amp;20คณะเทคโนโลยีสื่อสารมวลชน</oddFooter>
  </headerFooter>
  <rowBreaks count="3" manualBreakCount="3">
    <brk id="23" max="14" man="1"/>
    <brk id="31" max="14" man="1"/>
    <brk id="37" max="14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66FFCC"/>
    <pageSetUpPr fitToPage="1"/>
  </sheetPr>
  <dimension ref="A1:AF44"/>
  <sheetViews>
    <sheetView view="pageBreakPreview" topLeftCell="A9" zoomScaleNormal="100" zoomScaleSheetLayoutView="100" workbookViewId="0">
      <selection activeCell="G41" sqref="G41"/>
    </sheetView>
  </sheetViews>
  <sheetFormatPr defaultColWidth="10.109375" defaultRowHeight="24.6"/>
  <cols>
    <col min="1" max="2" width="10.5546875" style="264" customWidth="1"/>
    <col min="3" max="3" width="69.33203125" style="157" customWidth="1"/>
    <col min="4" max="4" width="12.6640625" style="157" customWidth="1"/>
    <col min="5" max="5" width="8.88671875" style="157" customWidth="1"/>
    <col min="6" max="6" width="10.109375" style="157" customWidth="1"/>
    <col min="7" max="7" width="11" style="446" bestFit="1" customWidth="1"/>
    <col min="8" max="8" width="11.33203125" style="446" customWidth="1"/>
    <col min="9" max="9" width="12.109375" style="446" customWidth="1"/>
    <col min="10" max="10" width="12.44140625" style="446" customWidth="1"/>
    <col min="11" max="11" width="11" style="157" bestFit="1" customWidth="1"/>
    <col min="12" max="12" width="11.33203125" style="157" customWidth="1"/>
    <col min="13" max="13" width="12.109375" style="157" customWidth="1"/>
    <col min="14" max="14" width="12.44140625" style="157" customWidth="1"/>
    <col min="15" max="260" width="10.109375" style="157"/>
    <col min="261" max="262" width="10.5546875" style="157" customWidth="1"/>
    <col min="263" max="263" width="69.33203125" style="157" customWidth="1"/>
    <col min="264" max="264" width="12.6640625" style="157" customWidth="1"/>
    <col min="265" max="265" width="8.88671875" style="157" customWidth="1"/>
    <col min="266" max="266" width="10.109375" style="157"/>
    <col min="267" max="267" width="11" style="157" bestFit="1" customWidth="1"/>
    <col min="268" max="268" width="11.33203125" style="157" customWidth="1"/>
    <col min="269" max="269" width="12.109375" style="157" customWidth="1"/>
    <col min="270" max="270" width="12.44140625" style="157" customWidth="1"/>
    <col min="271" max="516" width="10.109375" style="157"/>
    <col min="517" max="518" width="10.5546875" style="157" customWidth="1"/>
    <col min="519" max="519" width="69.33203125" style="157" customWidth="1"/>
    <col min="520" max="520" width="12.6640625" style="157" customWidth="1"/>
    <col min="521" max="521" width="8.88671875" style="157" customWidth="1"/>
    <col min="522" max="522" width="10.109375" style="157"/>
    <col min="523" max="523" width="11" style="157" bestFit="1" customWidth="1"/>
    <col min="524" max="524" width="11.33203125" style="157" customWidth="1"/>
    <col min="525" max="525" width="12.109375" style="157" customWidth="1"/>
    <col min="526" max="526" width="12.44140625" style="157" customWidth="1"/>
    <col min="527" max="772" width="10.109375" style="157"/>
    <col min="773" max="774" width="10.5546875" style="157" customWidth="1"/>
    <col min="775" max="775" width="69.33203125" style="157" customWidth="1"/>
    <col min="776" max="776" width="12.6640625" style="157" customWidth="1"/>
    <col min="777" max="777" width="8.88671875" style="157" customWidth="1"/>
    <col min="778" max="778" width="10.109375" style="157"/>
    <col min="779" max="779" width="11" style="157" bestFit="1" customWidth="1"/>
    <col min="780" max="780" width="11.33203125" style="157" customWidth="1"/>
    <col min="781" max="781" width="12.109375" style="157" customWidth="1"/>
    <col min="782" max="782" width="12.44140625" style="157" customWidth="1"/>
    <col min="783" max="1028" width="10.109375" style="157"/>
    <col min="1029" max="1030" width="10.5546875" style="157" customWidth="1"/>
    <col min="1031" max="1031" width="69.33203125" style="157" customWidth="1"/>
    <col min="1032" max="1032" width="12.6640625" style="157" customWidth="1"/>
    <col min="1033" max="1033" width="8.88671875" style="157" customWidth="1"/>
    <col min="1034" max="1034" width="10.109375" style="157"/>
    <col min="1035" max="1035" width="11" style="157" bestFit="1" customWidth="1"/>
    <col min="1036" max="1036" width="11.33203125" style="157" customWidth="1"/>
    <col min="1037" max="1037" width="12.109375" style="157" customWidth="1"/>
    <col min="1038" max="1038" width="12.44140625" style="157" customWidth="1"/>
    <col min="1039" max="1284" width="10.109375" style="157"/>
    <col min="1285" max="1286" width="10.5546875" style="157" customWidth="1"/>
    <col min="1287" max="1287" width="69.33203125" style="157" customWidth="1"/>
    <col min="1288" max="1288" width="12.6640625" style="157" customWidth="1"/>
    <col min="1289" max="1289" width="8.88671875" style="157" customWidth="1"/>
    <col min="1290" max="1290" width="10.109375" style="157"/>
    <col min="1291" max="1291" width="11" style="157" bestFit="1" customWidth="1"/>
    <col min="1292" max="1292" width="11.33203125" style="157" customWidth="1"/>
    <col min="1293" max="1293" width="12.109375" style="157" customWidth="1"/>
    <col min="1294" max="1294" width="12.44140625" style="157" customWidth="1"/>
    <col min="1295" max="1540" width="10.109375" style="157"/>
    <col min="1541" max="1542" width="10.5546875" style="157" customWidth="1"/>
    <col min="1543" max="1543" width="69.33203125" style="157" customWidth="1"/>
    <col min="1544" max="1544" width="12.6640625" style="157" customWidth="1"/>
    <col min="1545" max="1545" width="8.88671875" style="157" customWidth="1"/>
    <col min="1546" max="1546" width="10.109375" style="157"/>
    <col min="1547" max="1547" width="11" style="157" bestFit="1" customWidth="1"/>
    <col min="1548" max="1548" width="11.33203125" style="157" customWidth="1"/>
    <col min="1549" max="1549" width="12.109375" style="157" customWidth="1"/>
    <col min="1550" max="1550" width="12.44140625" style="157" customWidth="1"/>
    <col min="1551" max="1796" width="10.109375" style="157"/>
    <col min="1797" max="1798" width="10.5546875" style="157" customWidth="1"/>
    <col min="1799" max="1799" width="69.33203125" style="157" customWidth="1"/>
    <col min="1800" max="1800" width="12.6640625" style="157" customWidth="1"/>
    <col min="1801" max="1801" width="8.88671875" style="157" customWidth="1"/>
    <col min="1802" max="1802" width="10.109375" style="157"/>
    <col min="1803" max="1803" width="11" style="157" bestFit="1" customWidth="1"/>
    <col min="1804" max="1804" width="11.33203125" style="157" customWidth="1"/>
    <col min="1805" max="1805" width="12.109375" style="157" customWidth="1"/>
    <col min="1806" max="1806" width="12.44140625" style="157" customWidth="1"/>
    <col min="1807" max="2052" width="10.109375" style="157"/>
    <col min="2053" max="2054" width="10.5546875" style="157" customWidth="1"/>
    <col min="2055" max="2055" width="69.33203125" style="157" customWidth="1"/>
    <col min="2056" max="2056" width="12.6640625" style="157" customWidth="1"/>
    <col min="2057" max="2057" width="8.88671875" style="157" customWidth="1"/>
    <col min="2058" max="2058" width="10.109375" style="157"/>
    <col min="2059" max="2059" width="11" style="157" bestFit="1" customWidth="1"/>
    <col min="2060" max="2060" width="11.33203125" style="157" customWidth="1"/>
    <col min="2061" max="2061" width="12.109375" style="157" customWidth="1"/>
    <col min="2062" max="2062" width="12.44140625" style="157" customWidth="1"/>
    <col min="2063" max="2308" width="10.109375" style="157"/>
    <col min="2309" max="2310" width="10.5546875" style="157" customWidth="1"/>
    <col min="2311" max="2311" width="69.33203125" style="157" customWidth="1"/>
    <col min="2312" max="2312" width="12.6640625" style="157" customWidth="1"/>
    <col min="2313" max="2313" width="8.88671875" style="157" customWidth="1"/>
    <col min="2314" max="2314" width="10.109375" style="157"/>
    <col min="2315" max="2315" width="11" style="157" bestFit="1" customWidth="1"/>
    <col min="2316" max="2316" width="11.33203125" style="157" customWidth="1"/>
    <col min="2317" max="2317" width="12.109375" style="157" customWidth="1"/>
    <col min="2318" max="2318" width="12.44140625" style="157" customWidth="1"/>
    <col min="2319" max="2564" width="10.109375" style="157"/>
    <col min="2565" max="2566" width="10.5546875" style="157" customWidth="1"/>
    <col min="2567" max="2567" width="69.33203125" style="157" customWidth="1"/>
    <col min="2568" max="2568" width="12.6640625" style="157" customWidth="1"/>
    <col min="2569" max="2569" width="8.88671875" style="157" customWidth="1"/>
    <col min="2570" max="2570" width="10.109375" style="157"/>
    <col min="2571" max="2571" width="11" style="157" bestFit="1" customWidth="1"/>
    <col min="2572" max="2572" width="11.33203125" style="157" customWidth="1"/>
    <col min="2573" max="2573" width="12.109375" style="157" customWidth="1"/>
    <col min="2574" max="2574" width="12.44140625" style="157" customWidth="1"/>
    <col min="2575" max="2820" width="10.109375" style="157"/>
    <col min="2821" max="2822" width="10.5546875" style="157" customWidth="1"/>
    <col min="2823" max="2823" width="69.33203125" style="157" customWidth="1"/>
    <col min="2824" max="2824" width="12.6640625" style="157" customWidth="1"/>
    <col min="2825" max="2825" width="8.88671875" style="157" customWidth="1"/>
    <col min="2826" max="2826" width="10.109375" style="157"/>
    <col min="2827" max="2827" width="11" style="157" bestFit="1" customWidth="1"/>
    <col min="2828" max="2828" width="11.33203125" style="157" customWidth="1"/>
    <col min="2829" max="2829" width="12.109375" style="157" customWidth="1"/>
    <col min="2830" max="2830" width="12.44140625" style="157" customWidth="1"/>
    <col min="2831" max="3076" width="10.109375" style="157"/>
    <col min="3077" max="3078" width="10.5546875" style="157" customWidth="1"/>
    <col min="3079" max="3079" width="69.33203125" style="157" customWidth="1"/>
    <col min="3080" max="3080" width="12.6640625" style="157" customWidth="1"/>
    <col min="3081" max="3081" width="8.88671875" style="157" customWidth="1"/>
    <col min="3082" max="3082" width="10.109375" style="157"/>
    <col min="3083" max="3083" width="11" style="157" bestFit="1" customWidth="1"/>
    <col min="3084" max="3084" width="11.33203125" style="157" customWidth="1"/>
    <col min="3085" max="3085" width="12.109375" style="157" customWidth="1"/>
    <col min="3086" max="3086" width="12.44140625" style="157" customWidth="1"/>
    <col min="3087" max="3332" width="10.109375" style="157"/>
    <col min="3333" max="3334" width="10.5546875" style="157" customWidth="1"/>
    <col min="3335" max="3335" width="69.33203125" style="157" customWidth="1"/>
    <col min="3336" max="3336" width="12.6640625" style="157" customWidth="1"/>
    <col min="3337" max="3337" width="8.88671875" style="157" customWidth="1"/>
    <col min="3338" max="3338" width="10.109375" style="157"/>
    <col min="3339" max="3339" width="11" style="157" bestFit="1" customWidth="1"/>
    <col min="3340" max="3340" width="11.33203125" style="157" customWidth="1"/>
    <col min="3341" max="3341" width="12.109375" style="157" customWidth="1"/>
    <col min="3342" max="3342" width="12.44140625" style="157" customWidth="1"/>
    <col min="3343" max="3588" width="10.109375" style="157"/>
    <col min="3589" max="3590" width="10.5546875" style="157" customWidth="1"/>
    <col min="3591" max="3591" width="69.33203125" style="157" customWidth="1"/>
    <col min="3592" max="3592" width="12.6640625" style="157" customWidth="1"/>
    <col min="3593" max="3593" width="8.88671875" style="157" customWidth="1"/>
    <col min="3594" max="3594" width="10.109375" style="157"/>
    <col min="3595" max="3595" width="11" style="157" bestFit="1" customWidth="1"/>
    <col min="3596" max="3596" width="11.33203125" style="157" customWidth="1"/>
    <col min="3597" max="3597" width="12.109375" style="157" customWidth="1"/>
    <col min="3598" max="3598" width="12.44140625" style="157" customWidth="1"/>
    <col min="3599" max="3844" width="10.109375" style="157"/>
    <col min="3845" max="3846" width="10.5546875" style="157" customWidth="1"/>
    <col min="3847" max="3847" width="69.33203125" style="157" customWidth="1"/>
    <col min="3848" max="3848" width="12.6640625" style="157" customWidth="1"/>
    <col min="3849" max="3849" width="8.88671875" style="157" customWidth="1"/>
    <col min="3850" max="3850" width="10.109375" style="157"/>
    <col min="3851" max="3851" width="11" style="157" bestFit="1" customWidth="1"/>
    <col min="3852" max="3852" width="11.33203125" style="157" customWidth="1"/>
    <col min="3853" max="3853" width="12.109375" style="157" customWidth="1"/>
    <col min="3854" max="3854" width="12.44140625" style="157" customWidth="1"/>
    <col min="3855" max="4100" width="10.109375" style="157"/>
    <col min="4101" max="4102" width="10.5546875" style="157" customWidth="1"/>
    <col min="4103" max="4103" width="69.33203125" style="157" customWidth="1"/>
    <col min="4104" max="4104" width="12.6640625" style="157" customWidth="1"/>
    <col min="4105" max="4105" width="8.88671875" style="157" customWidth="1"/>
    <col min="4106" max="4106" width="10.109375" style="157"/>
    <col min="4107" max="4107" width="11" style="157" bestFit="1" customWidth="1"/>
    <col min="4108" max="4108" width="11.33203125" style="157" customWidth="1"/>
    <col min="4109" max="4109" width="12.109375" style="157" customWidth="1"/>
    <col min="4110" max="4110" width="12.44140625" style="157" customWidth="1"/>
    <col min="4111" max="4356" width="10.109375" style="157"/>
    <col min="4357" max="4358" width="10.5546875" style="157" customWidth="1"/>
    <col min="4359" max="4359" width="69.33203125" style="157" customWidth="1"/>
    <col min="4360" max="4360" width="12.6640625" style="157" customWidth="1"/>
    <col min="4361" max="4361" width="8.88671875" style="157" customWidth="1"/>
    <col min="4362" max="4362" width="10.109375" style="157"/>
    <col min="4363" max="4363" width="11" style="157" bestFit="1" customWidth="1"/>
    <col min="4364" max="4364" width="11.33203125" style="157" customWidth="1"/>
    <col min="4365" max="4365" width="12.109375" style="157" customWidth="1"/>
    <col min="4366" max="4366" width="12.44140625" style="157" customWidth="1"/>
    <col min="4367" max="4612" width="10.109375" style="157"/>
    <col min="4613" max="4614" width="10.5546875" style="157" customWidth="1"/>
    <col min="4615" max="4615" width="69.33203125" style="157" customWidth="1"/>
    <col min="4616" max="4616" width="12.6640625" style="157" customWidth="1"/>
    <col min="4617" max="4617" width="8.88671875" style="157" customWidth="1"/>
    <col min="4618" max="4618" width="10.109375" style="157"/>
    <col min="4619" max="4619" width="11" style="157" bestFit="1" customWidth="1"/>
    <col min="4620" max="4620" width="11.33203125" style="157" customWidth="1"/>
    <col min="4621" max="4621" width="12.109375" style="157" customWidth="1"/>
    <col min="4622" max="4622" width="12.44140625" style="157" customWidth="1"/>
    <col min="4623" max="4868" width="10.109375" style="157"/>
    <col min="4869" max="4870" width="10.5546875" style="157" customWidth="1"/>
    <col min="4871" max="4871" width="69.33203125" style="157" customWidth="1"/>
    <col min="4872" max="4872" width="12.6640625" style="157" customWidth="1"/>
    <col min="4873" max="4873" width="8.88671875" style="157" customWidth="1"/>
    <col min="4874" max="4874" width="10.109375" style="157"/>
    <col min="4875" max="4875" width="11" style="157" bestFit="1" customWidth="1"/>
    <col min="4876" max="4876" width="11.33203125" style="157" customWidth="1"/>
    <col min="4877" max="4877" width="12.109375" style="157" customWidth="1"/>
    <col min="4878" max="4878" width="12.44140625" style="157" customWidth="1"/>
    <col min="4879" max="5124" width="10.109375" style="157"/>
    <col min="5125" max="5126" width="10.5546875" style="157" customWidth="1"/>
    <col min="5127" max="5127" width="69.33203125" style="157" customWidth="1"/>
    <col min="5128" max="5128" width="12.6640625" style="157" customWidth="1"/>
    <col min="5129" max="5129" width="8.88671875" style="157" customWidth="1"/>
    <col min="5130" max="5130" width="10.109375" style="157"/>
    <col min="5131" max="5131" width="11" style="157" bestFit="1" customWidth="1"/>
    <col min="5132" max="5132" width="11.33203125" style="157" customWidth="1"/>
    <col min="5133" max="5133" width="12.109375" style="157" customWidth="1"/>
    <col min="5134" max="5134" width="12.44140625" style="157" customWidth="1"/>
    <col min="5135" max="5380" width="10.109375" style="157"/>
    <col min="5381" max="5382" width="10.5546875" style="157" customWidth="1"/>
    <col min="5383" max="5383" width="69.33203125" style="157" customWidth="1"/>
    <col min="5384" max="5384" width="12.6640625" style="157" customWidth="1"/>
    <col min="5385" max="5385" width="8.88671875" style="157" customWidth="1"/>
    <col min="5386" max="5386" width="10.109375" style="157"/>
    <col min="5387" max="5387" width="11" style="157" bestFit="1" customWidth="1"/>
    <col min="5388" max="5388" width="11.33203125" style="157" customWidth="1"/>
    <col min="5389" max="5389" width="12.109375" style="157" customWidth="1"/>
    <col min="5390" max="5390" width="12.44140625" style="157" customWidth="1"/>
    <col min="5391" max="5636" width="10.109375" style="157"/>
    <col min="5637" max="5638" width="10.5546875" style="157" customWidth="1"/>
    <col min="5639" max="5639" width="69.33203125" style="157" customWidth="1"/>
    <col min="5640" max="5640" width="12.6640625" style="157" customWidth="1"/>
    <col min="5641" max="5641" width="8.88671875" style="157" customWidth="1"/>
    <col min="5642" max="5642" width="10.109375" style="157"/>
    <col min="5643" max="5643" width="11" style="157" bestFit="1" customWidth="1"/>
    <col min="5644" max="5644" width="11.33203125" style="157" customWidth="1"/>
    <col min="5645" max="5645" width="12.109375" style="157" customWidth="1"/>
    <col min="5646" max="5646" width="12.44140625" style="157" customWidth="1"/>
    <col min="5647" max="5892" width="10.109375" style="157"/>
    <col min="5893" max="5894" width="10.5546875" style="157" customWidth="1"/>
    <col min="5895" max="5895" width="69.33203125" style="157" customWidth="1"/>
    <col min="5896" max="5896" width="12.6640625" style="157" customWidth="1"/>
    <col min="5897" max="5897" width="8.88671875" style="157" customWidth="1"/>
    <col min="5898" max="5898" width="10.109375" style="157"/>
    <col min="5899" max="5899" width="11" style="157" bestFit="1" customWidth="1"/>
    <col min="5900" max="5900" width="11.33203125" style="157" customWidth="1"/>
    <col min="5901" max="5901" width="12.109375" style="157" customWidth="1"/>
    <col min="5902" max="5902" width="12.44140625" style="157" customWidth="1"/>
    <col min="5903" max="6148" width="10.109375" style="157"/>
    <col min="6149" max="6150" width="10.5546875" style="157" customWidth="1"/>
    <col min="6151" max="6151" width="69.33203125" style="157" customWidth="1"/>
    <col min="6152" max="6152" width="12.6640625" style="157" customWidth="1"/>
    <col min="6153" max="6153" width="8.88671875" style="157" customWidth="1"/>
    <col min="6154" max="6154" width="10.109375" style="157"/>
    <col min="6155" max="6155" width="11" style="157" bestFit="1" customWidth="1"/>
    <col min="6156" max="6156" width="11.33203125" style="157" customWidth="1"/>
    <col min="6157" max="6157" width="12.109375" style="157" customWidth="1"/>
    <col min="6158" max="6158" width="12.44140625" style="157" customWidth="1"/>
    <col min="6159" max="6404" width="10.109375" style="157"/>
    <col min="6405" max="6406" width="10.5546875" style="157" customWidth="1"/>
    <col min="6407" max="6407" width="69.33203125" style="157" customWidth="1"/>
    <col min="6408" max="6408" width="12.6640625" style="157" customWidth="1"/>
    <col min="6409" max="6409" width="8.88671875" style="157" customWidth="1"/>
    <col min="6410" max="6410" width="10.109375" style="157"/>
    <col min="6411" max="6411" width="11" style="157" bestFit="1" customWidth="1"/>
    <col min="6412" max="6412" width="11.33203125" style="157" customWidth="1"/>
    <col min="6413" max="6413" width="12.109375" style="157" customWidth="1"/>
    <col min="6414" max="6414" width="12.44140625" style="157" customWidth="1"/>
    <col min="6415" max="6660" width="10.109375" style="157"/>
    <col min="6661" max="6662" width="10.5546875" style="157" customWidth="1"/>
    <col min="6663" max="6663" width="69.33203125" style="157" customWidth="1"/>
    <col min="6664" max="6664" width="12.6640625" style="157" customWidth="1"/>
    <col min="6665" max="6665" width="8.88671875" style="157" customWidth="1"/>
    <col min="6666" max="6666" width="10.109375" style="157"/>
    <col min="6667" max="6667" width="11" style="157" bestFit="1" customWidth="1"/>
    <col min="6668" max="6668" width="11.33203125" style="157" customWidth="1"/>
    <col min="6669" max="6669" width="12.109375" style="157" customWidth="1"/>
    <col min="6670" max="6670" width="12.44140625" style="157" customWidth="1"/>
    <col min="6671" max="6916" width="10.109375" style="157"/>
    <col min="6917" max="6918" width="10.5546875" style="157" customWidth="1"/>
    <col min="6919" max="6919" width="69.33203125" style="157" customWidth="1"/>
    <col min="6920" max="6920" width="12.6640625" style="157" customWidth="1"/>
    <col min="6921" max="6921" width="8.88671875" style="157" customWidth="1"/>
    <col min="6922" max="6922" width="10.109375" style="157"/>
    <col min="6923" max="6923" width="11" style="157" bestFit="1" customWidth="1"/>
    <col min="6924" max="6924" width="11.33203125" style="157" customWidth="1"/>
    <col min="6925" max="6925" width="12.109375" style="157" customWidth="1"/>
    <col min="6926" max="6926" width="12.44140625" style="157" customWidth="1"/>
    <col min="6927" max="7172" width="10.109375" style="157"/>
    <col min="7173" max="7174" width="10.5546875" style="157" customWidth="1"/>
    <col min="7175" max="7175" width="69.33203125" style="157" customWidth="1"/>
    <col min="7176" max="7176" width="12.6640625" style="157" customWidth="1"/>
    <col min="7177" max="7177" width="8.88671875" style="157" customWidth="1"/>
    <col min="7178" max="7178" width="10.109375" style="157"/>
    <col min="7179" max="7179" width="11" style="157" bestFit="1" customWidth="1"/>
    <col min="7180" max="7180" width="11.33203125" style="157" customWidth="1"/>
    <col min="7181" max="7181" width="12.109375" style="157" customWidth="1"/>
    <col min="7182" max="7182" width="12.44140625" style="157" customWidth="1"/>
    <col min="7183" max="7428" width="10.109375" style="157"/>
    <col min="7429" max="7430" width="10.5546875" style="157" customWidth="1"/>
    <col min="7431" max="7431" width="69.33203125" style="157" customWidth="1"/>
    <col min="7432" max="7432" width="12.6640625" style="157" customWidth="1"/>
    <col min="7433" max="7433" width="8.88671875" style="157" customWidth="1"/>
    <col min="7434" max="7434" width="10.109375" style="157"/>
    <col min="7435" max="7435" width="11" style="157" bestFit="1" customWidth="1"/>
    <col min="7436" max="7436" width="11.33203125" style="157" customWidth="1"/>
    <col min="7437" max="7437" width="12.109375" style="157" customWidth="1"/>
    <col min="7438" max="7438" width="12.44140625" style="157" customWidth="1"/>
    <col min="7439" max="7684" width="10.109375" style="157"/>
    <col min="7685" max="7686" width="10.5546875" style="157" customWidth="1"/>
    <col min="7687" max="7687" width="69.33203125" style="157" customWidth="1"/>
    <col min="7688" max="7688" width="12.6640625" style="157" customWidth="1"/>
    <col min="7689" max="7689" width="8.88671875" style="157" customWidth="1"/>
    <col min="7690" max="7690" width="10.109375" style="157"/>
    <col min="7691" max="7691" width="11" style="157" bestFit="1" customWidth="1"/>
    <col min="7692" max="7692" width="11.33203125" style="157" customWidth="1"/>
    <col min="7693" max="7693" width="12.109375" style="157" customWidth="1"/>
    <col min="7694" max="7694" width="12.44140625" style="157" customWidth="1"/>
    <col min="7695" max="7940" width="10.109375" style="157"/>
    <col min="7941" max="7942" width="10.5546875" style="157" customWidth="1"/>
    <col min="7943" max="7943" width="69.33203125" style="157" customWidth="1"/>
    <col min="7944" max="7944" width="12.6640625" style="157" customWidth="1"/>
    <col min="7945" max="7945" width="8.88671875" style="157" customWidth="1"/>
    <col min="7946" max="7946" width="10.109375" style="157"/>
    <col min="7947" max="7947" width="11" style="157" bestFit="1" customWidth="1"/>
    <col min="7948" max="7948" width="11.33203125" style="157" customWidth="1"/>
    <col min="7949" max="7949" width="12.109375" style="157" customWidth="1"/>
    <col min="7950" max="7950" width="12.44140625" style="157" customWidth="1"/>
    <col min="7951" max="8196" width="10.109375" style="157"/>
    <col min="8197" max="8198" width="10.5546875" style="157" customWidth="1"/>
    <col min="8199" max="8199" width="69.33203125" style="157" customWidth="1"/>
    <col min="8200" max="8200" width="12.6640625" style="157" customWidth="1"/>
    <col min="8201" max="8201" width="8.88671875" style="157" customWidth="1"/>
    <col min="8202" max="8202" width="10.109375" style="157"/>
    <col min="8203" max="8203" width="11" style="157" bestFit="1" customWidth="1"/>
    <col min="8204" max="8204" width="11.33203125" style="157" customWidth="1"/>
    <col min="8205" max="8205" width="12.109375" style="157" customWidth="1"/>
    <col min="8206" max="8206" width="12.44140625" style="157" customWidth="1"/>
    <col min="8207" max="8452" width="10.109375" style="157"/>
    <col min="8453" max="8454" width="10.5546875" style="157" customWidth="1"/>
    <col min="8455" max="8455" width="69.33203125" style="157" customWidth="1"/>
    <col min="8456" max="8456" width="12.6640625" style="157" customWidth="1"/>
    <col min="8457" max="8457" width="8.88671875" style="157" customWidth="1"/>
    <col min="8458" max="8458" width="10.109375" style="157"/>
    <col min="8459" max="8459" width="11" style="157" bestFit="1" customWidth="1"/>
    <col min="8460" max="8460" width="11.33203125" style="157" customWidth="1"/>
    <col min="8461" max="8461" width="12.109375" style="157" customWidth="1"/>
    <col min="8462" max="8462" width="12.44140625" style="157" customWidth="1"/>
    <col min="8463" max="8708" width="10.109375" style="157"/>
    <col min="8709" max="8710" width="10.5546875" style="157" customWidth="1"/>
    <col min="8711" max="8711" width="69.33203125" style="157" customWidth="1"/>
    <col min="8712" max="8712" width="12.6640625" style="157" customWidth="1"/>
    <col min="8713" max="8713" width="8.88671875" style="157" customWidth="1"/>
    <col min="8714" max="8714" width="10.109375" style="157"/>
    <col min="8715" max="8715" width="11" style="157" bestFit="1" customWidth="1"/>
    <col min="8716" max="8716" width="11.33203125" style="157" customWidth="1"/>
    <col min="8717" max="8717" width="12.109375" style="157" customWidth="1"/>
    <col min="8718" max="8718" width="12.44140625" style="157" customWidth="1"/>
    <col min="8719" max="8964" width="10.109375" style="157"/>
    <col min="8965" max="8966" width="10.5546875" style="157" customWidth="1"/>
    <col min="8967" max="8967" width="69.33203125" style="157" customWidth="1"/>
    <col min="8968" max="8968" width="12.6640625" style="157" customWidth="1"/>
    <col min="8969" max="8969" width="8.88671875" style="157" customWidth="1"/>
    <col min="8970" max="8970" width="10.109375" style="157"/>
    <col min="8971" max="8971" width="11" style="157" bestFit="1" customWidth="1"/>
    <col min="8972" max="8972" width="11.33203125" style="157" customWidth="1"/>
    <col min="8973" max="8973" width="12.109375" style="157" customWidth="1"/>
    <col min="8974" max="8974" width="12.44140625" style="157" customWidth="1"/>
    <col min="8975" max="9220" width="10.109375" style="157"/>
    <col min="9221" max="9222" width="10.5546875" style="157" customWidth="1"/>
    <col min="9223" max="9223" width="69.33203125" style="157" customWidth="1"/>
    <col min="9224" max="9224" width="12.6640625" style="157" customWidth="1"/>
    <col min="9225" max="9225" width="8.88671875" style="157" customWidth="1"/>
    <col min="9226" max="9226" width="10.109375" style="157"/>
    <col min="9227" max="9227" width="11" style="157" bestFit="1" customWidth="1"/>
    <col min="9228" max="9228" width="11.33203125" style="157" customWidth="1"/>
    <col min="9229" max="9229" width="12.109375" style="157" customWidth="1"/>
    <col min="9230" max="9230" width="12.44140625" style="157" customWidth="1"/>
    <col min="9231" max="9476" width="10.109375" style="157"/>
    <col min="9477" max="9478" width="10.5546875" style="157" customWidth="1"/>
    <col min="9479" max="9479" width="69.33203125" style="157" customWidth="1"/>
    <col min="9480" max="9480" width="12.6640625" style="157" customWidth="1"/>
    <col min="9481" max="9481" width="8.88671875" style="157" customWidth="1"/>
    <col min="9482" max="9482" width="10.109375" style="157"/>
    <col min="9483" max="9483" width="11" style="157" bestFit="1" customWidth="1"/>
    <col min="9484" max="9484" width="11.33203125" style="157" customWidth="1"/>
    <col min="9485" max="9485" width="12.109375" style="157" customWidth="1"/>
    <col min="9486" max="9486" width="12.44140625" style="157" customWidth="1"/>
    <col min="9487" max="9732" width="10.109375" style="157"/>
    <col min="9733" max="9734" width="10.5546875" style="157" customWidth="1"/>
    <col min="9735" max="9735" width="69.33203125" style="157" customWidth="1"/>
    <col min="9736" max="9736" width="12.6640625" style="157" customWidth="1"/>
    <col min="9737" max="9737" width="8.88671875" style="157" customWidth="1"/>
    <col min="9738" max="9738" width="10.109375" style="157"/>
    <col min="9739" max="9739" width="11" style="157" bestFit="1" customWidth="1"/>
    <col min="9740" max="9740" width="11.33203125" style="157" customWidth="1"/>
    <col min="9741" max="9741" width="12.109375" style="157" customWidth="1"/>
    <col min="9742" max="9742" width="12.44140625" style="157" customWidth="1"/>
    <col min="9743" max="9988" width="10.109375" style="157"/>
    <col min="9989" max="9990" width="10.5546875" style="157" customWidth="1"/>
    <col min="9991" max="9991" width="69.33203125" style="157" customWidth="1"/>
    <col min="9992" max="9992" width="12.6640625" style="157" customWidth="1"/>
    <col min="9993" max="9993" width="8.88671875" style="157" customWidth="1"/>
    <col min="9994" max="9994" width="10.109375" style="157"/>
    <col min="9995" max="9995" width="11" style="157" bestFit="1" customWidth="1"/>
    <col min="9996" max="9996" width="11.33203125" style="157" customWidth="1"/>
    <col min="9997" max="9997" width="12.109375" style="157" customWidth="1"/>
    <col min="9998" max="9998" width="12.44140625" style="157" customWidth="1"/>
    <col min="9999" max="10244" width="10.109375" style="157"/>
    <col min="10245" max="10246" width="10.5546875" style="157" customWidth="1"/>
    <col min="10247" max="10247" width="69.33203125" style="157" customWidth="1"/>
    <col min="10248" max="10248" width="12.6640625" style="157" customWidth="1"/>
    <col min="10249" max="10249" width="8.88671875" style="157" customWidth="1"/>
    <col min="10250" max="10250" width="10.109375" style="157"/>
    <col min="10251" max="10251" width="11" style="157" bestFit="1" customWidth="1"/>
    <col min="10252" max="10252" width="11.33203125" style="157" customWidth="1"/>
    <col min="10253" max="10253" width="12.109375" style="157" customWidth="1"/>
    <col min="10254" max="10254" width="12.44140625" style="157" customWidth="1"/>
    <col min="10255" max="10500" width="10.109375" style="157"/>
    <col min="10501" max="10502" width="10.5546875" style="157" customWidth="1"/>
    <col min="10503" max="10503" width="69.33203125" style="157" customWidth="1"/>
    <col min="10504" max="10504" width="12.6640625" style="157" customWidth="1"/>
    <col min="10505" max="10505" width="8.88671875" style="157" customWidth="1"/>
    <col min="10506" max="10506" width="10.109375" style="157"/>
    <col min="10507" max="10507" width="11" style="157" bestFit="1" customWidth="1"/>
    <col min="10508" max="10508" width="11.33203125" style="157" customWidth="1"/>
    <col min="10509" max="10509" width="12.109375" style="157" customWidth="1"/>
    <col min="10510" max="10510" width="12.44140625" style="157" customWidth="1"/>
    <col min="10511" max="10756" width="10.109375" style="157"/>
    <col min="10757" max="10758" width="10.5546875" style="157" customWidth="1"/>
    <col min="10759" max="10759" width="69.33203125" style="157" customWidth="1"/>
    <col min="10760" max="10760" width="12.6640625" style="157" customWidth="1"/>
    <col min="10761" max="10761" width="8.88671875" style="157" customWidth="1"/>
    <col min="10762" max="10762" width="10.109375" style="157"/>
    <col min="10763" max="10763" width="11" style="157" bestFit="1" customWidth="1"/>
    <col min="10764" max="10764" width="11.33203125" style="157" customWidth="1"/>
    <col min="10765" max="10765" width="12.109375" style="157" customWidth="1"/>
    <col min="10766" max="10766" width="12.44140625" style="157" customWidth="1"/>
    <col min="10767" max="11012" width="10.109375" style="157"/>
    <col min="11013" max="11014" width="10.5546875" style="157" customWidth="1"/>
    <col min="11015" max="11015" width="69.33203125" style="157" customWidth="1"/>
    <col min="11016" max="11016" width="12.6640625" style="157" customWidth="1"/>
    <col min="11017" max="11017" width="8.88671875" style="157" customWidth="1"/>
    <col min="11018" max="11018" width="10.109375" style="157"/>
    <col min="11019" max="11019" width="11" style="157" bestFit="1" customWidth="1"/>
    <col min="11020" max="11020" width="11.33203125" style="157" customWidth="1"/>
    <col min="11021" max="11021" width="12.109375" style="157" customWidth="1"/>
    <col min="11022" max="11022" width="12.44140625" style="157" customWidth="1"/>
    <col min="11023" max="11268" width="10.109375" style="157"/>
    <col min="11269" max="11270" width="10.5546875" style="157" customWidth="1"/>
    <col min="11271" max="11271" width="69.33203125" style="157" customWidth="1"/>
    <col min="11272" max="11272" width="12.6640625" style="157" customWidth="1"/>
    <col min="11273" max="11273" width="8.88671875" style="157" customWidth="1"/>
    <col min="11274" max="11274" width="10.109375" style="157"/>
    <col min="11275" max="11275" width="11" style="157" bestFit="1" customWidth="1"/>
    <col min="11276" max="11276" width="11.33203125" style="157" customWidth="1"/>
    <col min="11277" max="11277" width="12.109375" style="157" customWidth="1"/>
    <col min="11278" max="11278" width="12.44140625" style="157" customWidth="1"/>
    <col min="11279" max="11524" width="10.109375" style="157"/>
    <col min="11525" max="11526" width="10.5546875" style="157" customWidth="1"/>
    <col min="11527" max="11527" width="69.33203125" style="157" customWidth="1"/>
    <col min="11528" max="11528" width="12.6640625" style="157" customWidth="1"/>
    <col min="11529" max="11529" width="8.88671875" style="157" customWidth="1"/>
    <col min="11530" max="11530" width="10.109375" style="157"/>
    <col min="11531" max="11531" width="11" style="157" bestFit="1" customWidth="1"/>
    <col min="11532" max="11532" width="11.33203125" style="157" customWidth="1"/>
    <col min="11533" max="11533" width="12.109375" style="157" customWidth="1"/>
    <col min="11534" max="11534" width="12.44140625" style="157" customWidth="1"/>
    <col min="11535" max="11780" width="10.109375" style="157"/>
    <col min="11781" max="11782" width="10.5546875" style="157" customWidth="1"/>
    <col min="11783" max="11783" width="69.33203125" style="157" customWidth="1"/>
    <col min="11784" max="11784" width="12.6640625" style="157" customWidth="1"/>
    <col min="11785" max="11785" width="8.88671875" style="157" customWidth="1"/>
    <col min="11786" max="11786" width="10.109375" style="157"/>
    <col min="11787" max="11787" width="11" style="157" bestFit="1" customWidth="1"/>
    <col min="11788" max="11788" width="11.33203125" style="157" customWidth="1"/>
    <col min="11789" max="11789" width="12.109375" style="157" customWidth="1"/>
    <col min="11790" max="11790" width="12.44140625" style="157" customWidth="1"/>
    <col min="11791" max="12036" width="10.109375" style="157"/>
    <col min="12037" max="12038" width="10.5546875" style="157" customWidth="1"/>
    <col min="12039" max="12039" width="69.33203125" style="157" customWidth="1"/>
    <col min="12040" max="12040" width="12.6640625" style="157" customWidth="1"/>
    <col min="12041" max="12041" width="8.88671875" style="157" customWidth="1"/>
    <col min="12042" max="12042" width="10.109375" style="157"/>
    <col min="12043" max="12043" width="11" style="157" bestFit="1" customWidth="1"/>
    <col min="12044" max="12044" width="11.33203125" style="157" customWidth="1"/>
    <col min="12045" max="12045" width="12.109375" style="157" customWidth="1"/>
    <col min="12046" max="12046" width="12.44140625" style="157" customWidth="1"/>
    <col min="12047" max="12292" width="10.109375" style="157"/>
    <col min="12293" max="12294" width="10.5546875" style="157" customWidth="1"/>
    <col min="12295" max="12295" width="69.33203125" style="157" customWidth="1"/>
    <col min="12296" max="12296" width="12.6640625" style="157" customWidth="1"/>
    <col min="12297" max="12297" width="8.88671875" style="157" customWidth="1"/>
    <col min="12298" max="12298" width="10.109375" style="157"/>
    <col min="12299" max="12299" width="11" style="157" bestFit="1" customWidth="1"/>
    <col min="12300" max="12300" width="11.33203125" style="157" customWidth="1"/>
    <col min="12301" max="12301" width="12.109375" style="157" customWidth="1"/>
    <col min="12302" max="12302" width="12.44140625" style="157" customWidth="1"/>
    <col min="12303" max="12548" width="10.109375" style="157"/>
    <col min="12549" max="12550" width="10.5546875" style="157" customWidth="1"/>
    <col min="12551" max="12551" width="69.33203125" style="157" customWidth="1"/>
    <col min="12552" max="12552" width="12.6640625" style="157" customWidth="1"/>
    <col min="12553" max="12553" width="8.88671875" style="157" customWidth="1"/>
    <col min="12554" max="12554" width="10.109375" style="157"/>
    <col min="12555" max="12555" width="11" style="157" bestFit="1" customWidth="1"/>
    <col min="12556" max="12556" width="11.33203125" style="157" customWidth="1"/>
    <col min="12557" max="12557" width="12.109375" style="157" customWidth="1"/>
    <col min="12558" max="12558" width="12.44140625" style="157" customWidth="1"/>
    <col min="12559" max="12804" width="10.109375" style="157"/>
    <col min="12805" max="12806" width="10.5546875" style="157" customWidth="1"/>
    <col min="12807" max="12807" width="69.33203125" style="157" customWidth="1"/>
    <col min="12808" max="12808" width="12.6640625" style="157" customWidth="1"/>
    <col min="12809" max="12809" width="8.88671875" style="157" customWidth="1"/>
    <col min="12810" max="12810" width="10.109375" style="157"/>
    <col min="12811" max="12811" width="11" style="157" bestFit="1" customWidth="1"/>
    <col min="12812" max="12812" width="11.33203125" style="157" customWidth="1"/>
    <col min="12813" max="12813" width="12.109375" style="157" customWidth="1"/>
    <col min="12814" max="12814" width="12.44140625" style="157" customWidth="1"/>
    <col min="12815" max="13060" width="10.109375" style="157"/>
    <col min="13061" max="13062" width="10.5546875" style="157" customWidth="1"/>
    <col min="13063" max="13063" width="69.33203125" style="157" customWidth="1"/>
    <col min="13064" max="13064" width="12.6640625" style="157" customWidth="1"/>
    <col min="13065" max="13065" width="8.88671875" style="157" customWidth="1"/>
    <col min="13066" max="13066" width="10.109375" style="157"/>
    <col min="13067" max="13067" width="11" style="157" bestFit="1" customWidth="1"/>
    <col min="13068" max="13068" width="11.33203125" style="157" customWidth="1"/>
    <col min="13069" max="13069" width="12.109375" style="157" customWidth="1"/>
    <col min="13070" max="13070" width="12.44140625" style="157" customWidth="1"/>
    <col min="13071" max="13316" width="10.109375" style="157"/>
    <col min="13317" max="13318" width="10.5546875" style="157" customWidth="1"/>
    <col min="13319" max="13319" width="69.33203125" style="157" customWidth="1"/>
    <col min="13320" max="13320" width="12.6640625" style="157" customWidth="1"/>
    <col min="13321" max="13321" width="8.88671875" style="157" customWidth="1"/>
    <col min="13322" max="13322" width="10.109375" style="157"/>
    <col min="13323" max="13323" width="11" style="157" bestFit="1" customWidth="1"/>
    <col min="13324" max="13324" width="11.33203125" style="157" customWidth="1"/>
    <col min="13325" max="13325" width="12.109375" style="157" customWidth="1"/>
    <col min="13326" max="13326" width="12.44140625" style="157" customWidth="1"/>
    <col min="13327" max="13572" width="10.109375" style="157"/>
    <col min="13573" max="13574" width="10.5546875" style="157" customWidth="1"/>
    <col min="13575" max="13575" width="69.33203125" style="157" customWidth="1"/>
    <col min="13576" max="13576" width="12.6640625" style="157" customWidth="1"/>
    <col min="13577" max="13577" width="8.88671875" style="157" customWidth="1"/>
    <col min="13578" max="13578" width="10.109375" style="157"/>
    <col min="13579" max="13579" width="11" style="157" bestFit="1" customWidth="1"/>
    <col min="13580" max="13580" width="11.33203125" style="157" customWidth="1"/>
    <col min="13581" max="13581" width="12.109375" style="157" customWidth="1"/>
    <col min="13582" max="13582" width="12.44140625" style="157" customWidth="1"/>
    <col min="13583" max="13828" width="10.109375" style="157"/>
    <col min="13829" max="13830" width="10.5546875" style="157" customWidth="1"/>
    <col min="13831" max="13831" width="69.33203125" style="157" customWidth="1"/>
    <col min="13832" max="13832" width="12.6640625" style="157" customWidth="1"/>
    <col min="13833" max="13833" width="8.88671875" style="157" customWidth="1"/>
    <col min="13834" max="13834" width="10.109375" style="157"/>
    <col min="13835" max="13835" width="11" style="157" bestFit="1" customWidth="1"/>
    <col min="13836" max="13836" width="11.33203125" style="157" customWidth="1"/>
    <col min="13837" max="13837" width="12.109375" style="157" customWidth="1"/>
    <col min="13838" max="13838" width="12.44140625" style="157" customWidth="1"/>
    <col min="13839" max="14084" width="10.109375" style="157"/>
    <col min="14085" max="14086" width="10.5546875" style="157" customWidth="1"/>
    <col min="14087" max="14087" width="69.33203125" style="157" customWidth="1"/>
    <col min="14088" max="14088" width="12.6640625" style="157" customWidth="1"/>
    <col min="14089" max="14089" width="8.88671875" style="157" customWidth="1"/>
    <col min="14090" max="14090" width="10.109375" style="157"/>
    <col min="14091" max="14091" width="11" style="157" bestFit="1" customWidth="1"/>
    <col min="14092" max="14092" width="11.33203125" style="157" customWidth="1"/>
    <col min="14093" max="14093" width="12.109375" style="157" customWidth="1"/>
    <col min="14094" max="14094" width="12.44140625" style="157" customWidth="1"/>
    <col min="14095" max="14340" width="10.109375" style="157"/>
    <col min="14341" max="14342" width="10.5546875" style="157" customWidth="1"/>
    <col min="14343" max="14343" width="69.33203125" style="157" customWidth="1"/>
    <col min="14344" max="14344" width="12.6640625" style="157" customWidth="1"/>
    <col min="14345" max="14345" width="8.88671875" style="157" customWidth="1"/>
    <col min="14346" max="14346" width="10.109375" style="157"/>
    <col min="14347" max="14347" width="11" style="157" bestFit="1" customWidth="1"/>
    <col min="14348" max="14348" width="11.33203125" style="157" customWidth="1"/>
    <col min="14349" max="14349" width="12.109375" style="157" customWidth="1"/>
    <col min="14350" max="14350" width="12.44140625" style="157" customWidth="1"/>
    <col min="14351" max="14596" width="10.109375" style="157"/>
    <col min="14597" max="14598" width="10.5546875" style="157" customWidth="1"/>
    <col min="14599" max="14599" width="69.33203125" style="157" customWidth="1"/>
    <col min="14600" max="14600" width="12.6640625" style="157" customWidth="1"/>
    <col min="14601" max="14601" width="8.88671875" style="157" customWidth="1"/>
    <col min="14602" max="14602" width="10.109375" style="157"/>
    <col min="14603" max="14603" width="11" style="157" bestFit="1" customWidth="1"/>
    <col min="14604" max="14604" width="11.33203125" style="157" customWidth="1"/>
    <col min="14605" max="14605" width="12.109375" style="157" customWidth="1"/>
    <col min="14606" max="14606" width="12.44140625" style="157" customWidth="1"/>
    <col min="14607" max="14852" width="10.109375" style="157"/>
    <col min="14853" max="14854" width="10.5546875" style="157" customWidth="1"/>
    <col min="14855" max="14855" width="69.33203125" style="157" customWidth="1"/>
    <col min="14856" max="14856" width="12.6640625" style="157" customWidth="1"/>
    <col min="14857" max="14857" width="8.88671875" style="157" customWidth="1"/>
    <col min="14858" max="14858" width="10.109375" style="157"/>
    <col min="14859" max="14859" width="11" style="157" bestFit="1" customWidth="1"/>
    <col min="14860" max="14860" width="11.33203125" style="157" customWidth="1"/>
    <col min="14861" max="14861" width="12.109375" style="157" customWidth="1"/>
    <col min="14862" max="14862" width="12.44140625" style="157" customWidth="1"/>
    <col min="14863" max="15108" width="10.109375" style="157"/>
    <col min="15109" max="15110" width="10.5546875" style="157" customWidth="1"/>
    <col min="15111" max="15111" width="69.33203125" style="157" customWidth="1"/>
    <col min="15112" max="15112" width="12.6640625" style="157" customWidth="1"/>
    <col min="15113" max="15113" width="8.88671875" style="157" customWidth="1"/>
    <col min="15114" max="15114" width="10.109375" style="157"/>
    <col min="15115" max="15115" width="11" style="157" bestFit="1" customWidth="1"/>
    <col min="15116" max="15116" width="11.33203125" style="157" customWidth="1"/>
    <col min="15117" max="15117" width="12.109375" style="157" customWidth="1"/>
    <col min="15118" max="15118" width="12.44140625" style="157" customWidth="1"/>
    <col min="15119" max="15364" width="10.109375" style="157"/>
    <col min="15365" max="15366" width="10.5546875" style="157" customWidth="1"/>
    <col min="15367" max="15367" width="69.33203125" style="157" customWidth="1"/>
    <col min="15368" max="15368" width="12.6640625" style="157" customWidth="1"/>
    <col min="15369" max="15369" width="8.88671875" style="157" customWidth="1"/>
    <col min="15370" max="15370" width="10.109375" style="157"/>
    <col min="15371" max="15371" width="11" style="157" bestFit="1" customWidth="1"/>
    <col min="15372" max="15372" width="11.33203125" style="157" customWidth="1"/>
    <col min="15373" max="15373" width="12.109375" style="157" customWidth="1"/>
    <col min="15374" max="15374" width="12.44140625" style="157" customWidth="1"/>
    <col min="15375" max="15620" width="10.109375" style="157"/>
    <col min="15621" max="15622" width="10.5546875" style="157" customWidth="1"/>
    <col min="15623" max="15623" width="69.33203125" style="157" customWidth="1"/>
    <col min="15624" max="15624" width="12.6640625" style="157" customWidth="1"/>
    <col min="15625" max="15625" width="8.88671875" style="157" customWidth="1"/>
    <col min="15626" max="15626" width="10.109375" style="157"/>
    <col min="15627" max="15627" width="11" style="157" bestFit="1" customWidth="1"/>
    <col min="15628" max="15628" width="11.33203125" style="157" customWidth="1"/>
    <col min="15629" max="15629" width="12.109375" style="157" customWidth="1"/>
    <col min="15630" max="15630" width="12.44140625" style="157" customWidth="1"/>
    <col min="15631" max="15876" width="10.109375" style="157"/>
    <col min="15877" max="15878" width="10.5546875" style="157" customWidth="1"/>
    <col min="15879" max="15879" width="69.33203125" style="157" customWidth="1"/>
    <col min="15880" max="15880" width="12.6640625" style="157" customWidth="1"/>
    <col min="15881" max="15881" width="8.88671875" style="157" customWidth="1"/>
    <col min="15882" max="15882" width="10.109375" style="157"/>
    <col min="15883" max="15883" width="11" style="157" bestFit="1" customWidth="1"/>
    <col min="15884" max="15884" width="11.33203125" style="157" customWidth="1"/>
    <col min="15885" max="15885" width="12.109375" style="157" customWidth="1"/>
    <col min="15886" max="15886" width="12.44140625" style="157" customWidth="1"/>
    <col min="15887" max="16132" width="10.109375" style="157"/>
    <col min="16133" max="16134" width="10.5546875" style="157" customWidth="1"/>
    <col min="16135" max="16135" width="69.33203125" style="157" customWidth="1"/>
    <col min="16136" max="16136" width="12.6640625" style="157" customWidth="1"/>
    <col min="16137" max="16137" width="8.88671875" style="157" customWidth="1"/>
    <col min="16138" max="16138" width="10.109375" style="157"/>
    <col min="16139" max="16139" width="11" style="157" bestFit="1" customWidth="1"/>
    <col min="16140" max="16140" width="11.33203125" style="157" customWidth="1"/>
    <col min="16141" max="16141" width="12.109375" style="157" customWidth="1"/>
    <col min="16142" max="16142" width="12.44140625" style="157" customWidth="1"/>
    <col min="16143" max="16384" width="10.109375" style="157"/>
  </cols>
  <sheetData>
    <row r="1" spans="1:32" ht="30">
      <c r="A1" s="639" t="s">
        <v>271</v>
      </c>
      <c r="B1" s="639"/>
      <c r="C1" s="639"/>
      <c r="D1" s="639"/>
      <c r="E1" s="639"/>
      <c r="F1" s="639"/>
      <c r="G1" s="639"/>
      <c r="H1" s="639"/>
      <c r="I1" s="639"/>
      <c r="J1" s="639"/>
      <c r="K1" s="639"/>
      <c r="L1" s="639"/>
      <c r="M1" s="639"/>
      <c r="N1" s="639"/>
    </row>
    <row r="2" spans="1:32" ht="30">
      <c r="A2" s="640" t="s">
        <v>368</v>
      </c>
      <c r="B2" s="640"/>
      <c r="C2" s="640"/>
      <c r="D2" s="640"/>
      <c r="E2" s="640"/>
      <c r="F2" s="640"/>
      <c r="G2" s="640"/>
      <c r="H2" s="640"/>
      <c r="I2" s="640"/>
      <c r="J2" s="640"/>
      <c r="K2" s="640"/>
      <c r="L2" s="640"/>
      <c r="M2" s="640"/>
      <c r="N2" s="640"/>
    </row>
    <row r="3" spans="1:32" s="162" customFormat="1" ht="24.75" customHeight="1">
      <c r="A3" s="247"/>
      <c r="B3" s="247"/>
      <c r="C3" s="159"/>
      <c r="D3" s="159" t="s">
        <v>180</v>
      </c>
      <c r="E3" s="160">
        <v>4</v>
      </c>
      <c r="F3" s="627" t="s">
        <v>181</v>
      </c>
      <c r="G3" s="627"/>
      <c r="H3" s="627"/>
      <c r="I3" s="627"/>
      <c r="J3" s="627"/>
      <c r="K3" s="627"/>
      <c r="L3" s="627"/>
      <c r="M3" s="627"/>
      <c r="N3" s="161"/>
    </row>
    <row r="4" spans="1:32" s="162" customFormat="1" ht="24" customHeight="1">
      <c r="A4" s="247"/>
      <c r="B4" s="247"/>
      <c r="C4" s="159"/>
      <c r="D4" s="159"/>
      <c r="E4" s="163">
        <v>3</v>
      </c>
      <c r="F4" s="627" t="s">
        <v>182</v>
      </c>
      <c r="G4" s="627"/>
      <c r="H4" s="627"/>
      <c r="I4" s="627"/>
      <c r="J4" s="627"/>
      <c r="K4" s="627"/>
      <c r="L4" s="627"/>
      <c r="M4" s="627"/>
      <c r="N4" s="161"/>
    </row>
    <row r="5" spans="1:32" s="162" customFormat="1">
      <c r="A5" s="247"/>
      <c r="B5" s="247"/>
      <c r="C5" s="159"/>
      <c r="D5" s="159"/>
      <c r="E5" s="163">
        <v>2</v>
      </c>
      <c r="F5" s="627" t="s">
        <v>183</v>
      </c>
      <c r="G5" s="627"/>
      <c r="H5" s="627"/>
      <c r="I5" s="627"/>
      <c r="J5" s="627"/>
      <c r="K5" s="627"/>
      <c r="L5" s="159"/>
      <c r="M5" s="161"/>
      <c r="N5" s="161"/>
    </row>
    <row r="6" spans="1:32" s="162" customFormat="1">
      <c r="A6" s="247"/>
      <c r="B6" s="247"/>
      <c r="C6" s="159"/>
      <c r="D6" s="159"/>
      <c r="E6" s="472">
        <v>1</v>
      </c>
      <c r="F6" s="627" t="s">
        <v>169</v>
      </c>
      <c r="G6" s="627"/>
      <c r="H6" s="627"/>
      <c r="I6" s="627"/>
      <c r="J6" s="627"/>
      <c r="K6" s="627"/>
      <c r="L6" s="159"/>
      <c r="M6" s="161"/>
      <c r="N6" s="161"/>
    </row>
    <row r="7" spans="1:32">
      <c r="A7" s="248"/>
      <c r="B7" s="248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</row>
    <row r="8" spans="1:32" ht="32.25" customHeight="1">
      <c r="A8" s="641"/>
      <c r="B8" s="641"/>
      <c r="C8" s="636" t="s">
        <v>184</v>
      </c>
      <c r="D8" s="636" t="s">
        <v>185</v>
      </c>
      <c r="E8" s="636"/>
      <c r="F8" s="637" t="s">
        <v>186</v>
      </c>
      <c r="G8" s="638" t="s">
        <v>391</v>
      </c>
      <c r="H8" s="636"/>
      <c r="I8" s="636"/>
      <c r="J8" s="636"/>
      <c r="K8" s="638" t="s">
        <v>369</v>
      </c>
      <c r="L8" s="636"/>
      <c r="M8" s="636"/>
      <c r="N8" s="636"/>
    </row>
    <row r="9" spans="1:32" ht="35.25" customHeight="1">
      <c r="A9" s="641"/>
      <c r="B9" s="641"/>
      <c r="C9" s="636"/>
      <c r="D9" s="636"/>
      <c r="E9" s="636"/>
      <c r="F9" s="637"/>
      <c r="G9" s="638"/>
      <c r="H9" s="636"/>
      <c r="I9" s="636"/>
      <c r="J9" s="636"/>
      <c r="K9" s="638"/>
      <c r="L9" s="636"/>
      <c r="M9" s="636"/>
      <c r="N9" s="636"/>
    </row>
    <row r="10" spans="1:32" ht="44.4" customHeight="1">
      <c r="A10" s="641"/>
      <c r="B10" s="641"/>
      <c r="C10" s="636"/>
      <c r="D10" s="249" t="s">
        <v>187</v>
      </c>
      <c r="E10" s="249" t="s">
        <v>174</v>
      </c>
      <c r="F10" s="637"/>
      <c r="G10" s="250" t="s">
        <v>180</v>
      </c>
      <c r="H10" s="249" t="s">
        <v>188</v>
      </c>
      <c r="I10" s="249" t="s">
        <v>189</v>
      </c>
      <c r="J10" s="249" t="s">
        <v>190</v>
      </c>
      <c r="K10" s="250" t="s">
        <v>180</v>
      </c>
      <c r="L10" s="249" t="s">
        <v>188</v>
      </c>
      <c r="M10" s="249" t="s">
        <v>189</v>
      </c>
      <c r="N10" s="249" t="s">
        <v>190</v>
      </c>
    </row>
    <row r="11" spans="1:32" s="175" customFormat="1" ht="54" customHeight="1">
      <c r="A11" s="634" t="s">
        <v>272</v>
      </c>
      <c r="B11" s="634"/>
      <c r="C11" s="634"/>
      <c r="D11" s="169"/>
      <c r="E11" s="169"/>
      <c r="F11" s="170">
        <f>SUM(F12:F21)</f>
        <v>30</v>
      </c>
      <c r="G11" s="171"/>
      <c r="H11" s="172"/>
      <c r="I11" s="172"/>
      <c r="J11" s="251">
        <f>SUM(J12:J21)</f>
        <v>0.22740000000000002</v>
      </c>
      <c r="K11" s="171"/>
      <c r="L11" s="172"/>
      <c r="M11" s="172"/>
      <c r="N11" s="251">
        <f>SUM(N12:N21)</f>
        <v>0.44730000000000003</v>
      </c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</row>
    <row r="12" spans="1:32" ht="49.2">
      <c r="A12" s="252" t="s">
        <v>192</v>
      </c>
      <c r="B12" s="252" t="s">
        <v>192</v>
      </c>
      <c r="C12" s="177" t="s">
        <v>193</v>
      </c>
      <c r="D12" s="178" t="s">
        <v>175</v>
      </c>
      <c r="E12" s="179">
        <f>'1.2สรุปผล KPI(G) QY'!E14</f>
        <v>20</v>
      </c>
      <c r="F12" s="179">
        <f>'1.2สรุปผล KPI(G) QY'!F14</f>
        <v>4</v>
      </c>
      <c r="G12" s="364">
        <v>4</v>
      </c>
      <c r="H12" s="210">
        <f>'[6]1.2สรุปผล KPI(G) QY'!H14</f>
        <v>71.430000000000007</v>
      </c>
      <c r="I12" s="210">
        <f>'[6]1.2สรุปผล KPI(G) QY'!I14</f>
        <v>5</v>
      </c>
      <c r="J12" s="254">
        <f>'[6]1.2สรุปผล KPI(G) QY'!J14</f>
        <v>0.2</v>
      </c>
      <c r="K12" s="364">
        <v>4</v>
      </c>
      <c r="L12" s="210">
        <f>'1.2สรุปผล KPI(G) QY'!H14</f>
        <v>71.430000000000007</v>
      </c>
      <c r="M12" s="210">
        <f>'1.2สรุปผล KPI(G) QY'!I14</f>
        <v>5</v>
      </c>
      <c r="N12" s="254">
        <f>'1.2สรุปผล KPI(G) QY'!J14</f>
        <v>0.2</v>
      </c>
    </row>
    <row r="13" spans="1:32" ht="73.8">
      <c r="A13" s="218" t="s">
        <v>194</v>
      </c>
      <c r="B13" s="218" t="s">
        <v>195</v>
      </c>
      <c r="C13" s="188" t="s">
        <v>196</v>
      </c>
      <c r="D13" s="189" t="s">
        <v>175</v>
      </c>
      <c r="E13" s="179">
        <f>'1.2สรุปผล KPI(G) QY'!E15</f>
        <v>65</v>
      </c>
      <c r="F13" s="179">
        <f>'1.2สรุปผล KPI(G) QY'!F15</f>
        <v>4</v>
      </c>
      <c r="G13" s="253">
        <f>'[6]1.2สรุปผล KPI(G) QY'!G15</f>
        <v>2</v>
      </c>
      <c r="H13" s="210">
        <v>0</v>
      </c>
      <c r="I13" s="210">
        <v>0</v>
      </c>
      <c r="J13" s="254">
        <f>'[6]1.2สรุปผล KPI(G) QY'!J15</f>
        <v>0</v>
      </c>
      <c r="K13" s="253">
        <f>'1.2สรุปผล KPI(G) QY'!G15</f>
        <v>2</v>
      </c>
      <c r="L13" s="210">
        <v>0</v>
      </c>
      <c r="M13" s="210">
        <v>0</v>
      </c>
      <c r="N13" s="254">
        <f>'1.2สรุปผล KPI(G) QY'!J15</f>
        <v>0</v>
      </c>
    </row>
    <row r="14" spans="1:32" ht="49.2">
      <c r="A14" s="218" t="s">
        <v>195</v>
      </c>
      <c r="B14" s="218" t="s">
        <v>197</v>
      </c>
      <c r="C14" s="198" t="s">
        <v>198</v>
      </c>
      <c r="D14" s="189" t="s">
        <v>175</v>
      </c>
      <c r="E14" s="179">
        <f>'1.2สรุปผล KPI(G) QY'!E16</f>
        <v>10</v>
      </c>
      <c r="F14" s="179">
        <f>'1.2สรุปผล KPI(G) QY'!F16</f>
        <v>2</v>
      </c>
      <c r="G14" s="253">
        <f>'[6]1.2สรุปผล KPI(G) QY'!G16</f>
        <v>2</v>
      </c>
      <c r="H14" s="210">
        <f>'[6]1.2สรุปผล KPI(G) QY'!H16</f>
        <v>2.74</v>
      </c>
      <c r="I14" s="210">
        <f>'[6]1.2สรุปผล KPI(G) QY'!I16</f>
        <v>1.37</v>
      </c>
      <c r="J14" s="254">
        <f>'[6]1.2สรุปผล KPI(G) QY'!J16</f>
        <v>2.7400000000000001E-2</v>
      </c>
      <c r="K14" s="253">
        <f>'1.2สรุปผล KPI(G) QY'!G16</f>
        <v>2</v>
      </c>
      <c r="L14" s="210">
        <f>'1.2สรุปผล KPI(G) QY'!H16</f>
        <v>2.74</v>
      </c>
      <c r="M14" s="210">
        <f>'1.2สรุปผล KPI(G) QY'!I16</f>
        <v>1.37</v>
      </c>
      <c r="N14" s="254">
        <f>'1.2สรุปผล KPI(G) QY'!J16</f>
        <v>2.7400000000000001E-2</v>
      </c>
    </row>
    <row r="15" spans="1:32" ht="49.2">
      <c r="A15" s="218" t="s">
        <v>197</v>
      </c>
      <c r="B15" s="218" t="s">
        <v>199</v>
      </c>
      <c r="C15" s="198" t="s">
        <v>273</v>
      </c>
      <c r="D15" s="189" t="s">
        <v>131</v>
      </c>
      <c r="E15" s="179">
        <f>'1.2สรุปผล KPI(G) QY'!E17</f>
        <v>1</v>
      </c>
      <c r="F15" s="179">
        <f>'1.2สรุปผล KPI(G) QY'!F17</f>
        <v>3</v>
      </c>
      <c r="G15" s="362">
        <v>1</v>
      </c>
      <c r="H15" s="210">
        <v>0</v>
      </c>
      <c r="I15" s="210">
        <v>0</v>
      </c>
      <c r="J15" s="254">
        <f>'[6]1.2สรุปผล KPI(G) QY'!J17</f>
        <v>0</v>
      </c>
      <c r="K15" s="362">
        <v>1</v>
      </c>
      <c r="L15" s="210">
        <v>0</v>
      </c>
      <c r="M15" s="210">
        <v>0</v>
      </c>
      <c r="N15" s="254">
        <f>'1.2สรุปผล KPI(G) QY'!J17</f>
        <v>0</v>
      </c>
    </row>
    <row r="16" spans="1:32" ht="27">
      <c r="A16" s="218" t="s">
        <v>201</v>
      </c>
      <c r="B16" s="218" t="s">
        <v>202</v>
      </c>
      <c r="C16" s="198" t="s">
        <v>203</v>
      </c>
      <c r="D16" s="189" t="s">
        <v>175</v>
      </c>
      <c r="E16" s="179">
        <f>'1.2สรุปผล KPI(G) QY'!E18</f>
        <v>100</v>
      </c>
      <c r="F16" s="179">
        <f>'1.2สรุปผล KPI(G) QY'!F18</f>
        <v>3</v>
      </c>
      <c r="G16" s="439">
        <f>'[6]1.2สรุปผล KPI(G) QY'!G18</f>
        <v>2</v>
      </c>
      <c r="H16" s="440">
        <f>'[6]1.2สรุปผล KPI(G) QY'!H18</f>
        <v>0</v>
      </c>
      <c r="I16" s="440">
        <f>'[6]1.2สรุปผล KPI(G) QY'!I18</f>
        <v>0</v>
      </c>
      <c r="J16" s="441">
        <f>'[6]1.2สรุปผล KPI(G) QY'!J18</f>
        <v>0</v>
      </c>
      <c r="K16" s="253">
        <f>'1.2สรุปผล KPI(G) QY'!G18</f>
        <v>2</v>
      </c>
      <c r="L16" s="210">
        <f>'1.2สรุปผล KPI(G) QY'!H18</f>
        <v>0</v>
      </c>
      <c r="M16" s="210">
        <f>'1.2สรุปผล KPI(G) QY'!I18</f>
        <v>0</v>
      </c>
      <c r="N16" s="254">
        <f>'1.2สรุปผล KPI(G) QY'!J18</f>
        <v>0</v>
      </c>
    </row>
    <row r="17" spans="1:32" ht="27">
      <c r="A17" s="218" t="s">
        <v>199</v>
      </c>
      <c r="B17" s="218" t="s">
        <v>204</v>
      </c>
      <c r="C17" s="198" t="s">
        <v>205</v>
      </c>
      <c r="D17" s="189" t="s">
        <v>206</v>
      </c>
      <c r="E17" s="179">
        <f>'1.2สรุปผล KPI(G) QY'!E19</f>
        <v>1000</v>
      </c>
      <c r="F17" s="179">
        <f>'1.2สรุปผล KPI(G) QY'!F19</f>
        <v>3</v>
      </c>
      <c r="G17" s="253">
        <f>'[6]1.2สรุปผล KPI(G) QY'!G19</f>
        <v>2</v>
      </c>
      <c r="H17" s="210">
        <f>'[6]1.2สรุปผล KPI(G) QY'!H19</f>
        <v>0</v>
      </c>
      <c r="I17" s="210">
        <f>'[6]1.2สรุปผล KPI(G) QY'!I19</f>
        <v>0</v>
      </c>
      <c r="J17" s="254">
        <f>'[6]1.2สรุปผล KPI(G) QY'!J19</f>
        <v>0</v>
      </c>
      <c r="K17" s="253">
        <v>3</v>
      </c>
      <c r="L17" s="210">
        <f>'1.2สรุปผล KPI(G) QY'!H19</f>
        <v>466</v>
      </c>
      <c r="M17" s="210">
        <f>'1.2สรุปผล KPI(G) QY'!I19</f>
        <v>2.33</v>
      </c>
      <c r="N17" s="254">
        <f>'1.2สรุปผล KPI(G) QY'!J19</f>
        <v>6.9900000000000004E-2</v>
      </c>
    </row>
    <row r="18" spans="1:32" ht="27">
      <c r="A18" s="218" t="s">
        <v>202</v>
      </c>
      <c r="B18" s="218" t="s">
        <v>207</v>
      </c>
      <c r="C18" s="198" t="s">
        <v>208</v>
      </c>
      <c r="D18" s="189" t="s">
        <v>175</v>
      </c>
      <c r="E18" s="179">
        <f>'1.2สรุปผล KPI(G) QY'!E20</f>
        <v>1</v>
      </c>
      <c r="F18" s="179">
        <f>'1.2สรุปผล KPI(G) QY'!F20</f>
        <v>2</v>
      </c>
      <c r="G18" s="253">
        <f>'[6]1.2สรุปผล KPI(G) QY'!G20</f>
        <v>2</v>
      </c>
      <c r="H18" s="210">
        <f>'[6]1.2สรุปผล KPI(G) QY'!H20</f>
        <v>0</v>
      </c>
      <c r="I18" s="210">
        <f>'[6]1.2สรุปผล KPI(G) QY'!I20</f>
        <v>0</v>
      </c>
      <c r="J18" s="254">
        <f>'[6]1.2สรุปผล KPI(G) QY'!J20</f>
        <v>0</v>
      </c>
      <c r="K18" s="253">
        <f>'1.2สรุปผล KPI(G) QY'!G20</f>
        <v>2</v>
      </c>
      <c r="L18" s="210">
        <f>'1.2สรุปผล KPI(G) QY'!H20</f>
        <v>0</v>
      </c>
      <c r="M18" s="210">
        <f>'1.2สรุปผล KPI(G) QY'!I20</f>
        <v>0</v>
      </c>
      <c r="N18" s="254">
        <f>'1.2สรุปผล KPI(G) QY'!J20</f>
        <v>0</v>
      </c>
    </row>
    <row r="19" spans="1:32" ht="54">
      <c r="A19" s="218" t="s">
        <v>204</v>
      </c>
      <c r="B19" s="218" t="s">
        <v>209</v>
      </c>
      <c r="C19" s="198" t="s">
        <v>210</v>
      </c>
      <c r="D19" s="189" t="s">
        <v>211</v>
      </c>
      <c r="E19" s="179">
        <f>'1.2สรุปผล KPI(G) QY'!E21</f>
        <v>6</v>
      </c>
      <c r="F19" s="179">
        <f>'1.2สรุปผล KPI(G) QY'!F21</f>
        <v>3</v>
      </c>
      <c r="G19" s="253">
        <f>'[6]1.2สรุปผล KPI(G) QY'!G21</f>
        <v>2</v>
      </c>
      <c r="H19" s="210">
        <f>'[6]1.2สรุปผล KPI(G) QY'!H21</f>
        <v>0</v>
      </c>
      <c r="I19" s="210">
        <f>'[6]1.2สรุปผล KPI(G) QY'!I21</f>
        <v>0</v>
      </c>
      <c r="J19" s="254">
        <f>'[6]1.2สรุปผล KPI(G) QY'!J21</f>
        <v>0</v>
      </c>
      <c r="K19" s="253">
        <f>'1.2สรุปผล KPI(G) QY'!G21</f>
        <v>2</v>
      </c>
      <c r="L19" s="210">
        <f>'1.2สรุปผล KPI(G) QY'!H21</f>
        <v>0</v>
      </c>
      <c r="M19" s="210">
        <f>'1.2สรุปผล KPI(G) QY'!I21</f>
        <v>0</v>
      </c>
      <c r="N19" s="254">
        <f>'1.2สรุปผล KPI(G) QY'!J21</f>
        <v>0</v>
      </c>
    </row>
    <row r="20" spans="1:32" ht="49.2">
      <c r="A20" s="218" t="s">
        <v>207</v>
      </c>
      <c r="B20" s="218" t="s">
        <v>212</v>
      </c>
      <c r="C20" s="198" t="s">
        <v>274</v>
      </c>
      <c r="D20" s="189" t="s">
        <v>175</v>
      </c>
      <c r="E20" s="179">
        <f>'1.2สรุปผล KPI(G) QY'!E22</f>
        <v>20</v>
      </c>
      <c r="F20" s="179">
        <f>'1.2สรุปผล KPI(G) QY'!F22</f>
        <v>3</v>
      </c>
      <c r="G20" s="253">
        <f>'[6]1.2สรุปผล KPI(G) QY'!G22</f>
        <v>2</v>
      </c>
      <c r="H20" s="210">
        <f>'[6]1.2สรุปผล KPI(G) QY'!H22</f>
        <v>0</v>
      </c>
      <c r="I20" s="210">
        <f>'[6]1.2สรุปผล KPI(G) QY'!I22</f>
        <v>0</v>
      </c>
      <c r="J20" s="254">
        <f>'[6]1.2สรุปผล KPI(G) QY'!J22</f>
        <v>0</v>
      </c>
      <c r="K20" s="364">
        <v>4</v>
      </c>
      <c r="L20" s="210">
        <f>'1.2สรุปผล KPI(G) QY'!H22</f>
        <v>66.67</v>
      </c>
      <c r="M20" s="210">
        <f>'1.2สรุปผล KPI(G) QY'!I22</f>
        <v>5</v>
      </c>
      <c r="N20" s="254">
        <f>'1.2สรุปผล KPI(G) QY'!J22</f>
        <v>0.15</v>
      </c>
    </row>
    <row r="21" spans="1:32" ht="27">
      <c r="A21" s="234" t="s">
        <v>214</v>
      </c>
      <c r="B21" s="234" t="s">
        <v>215</v>
      </c>
      <c r="C21" s="206" t="s">
        <v>216</v>
      </c>
      <c r="D21" s="207" t="s">
        <v>175</v>
      </c>
      <c r="E21" s="179">
        <f>'1.2สรุปผล KPI(G) QY'!E23</f>
        <v>5</v>
      </c>
      <c r="F21" s="179">
        <f>'1.2สรุปผล KPI(G) QY'!F23</f>
        <v>3</v>
      </c>
      <c r="G21" s="442">
        <f>'[6]1.2สรุปผล KPI(G) QY'!G23</f>
        <v>1</v>
      </c>
      <c r="H21" s="440">
        <f>'[6]1.2สรุปผล KPI(G) QY'!H23</f>
        <v>0</v>
      </c>
      <c r="I21" s="440">
        <f>'[6]1.2สรุปผล KPI(G) QY'!I23</f>
        <v>0</v>
      </c>
      <c r="J21" s="441">
        <f>'[6]1.2สรุปผล KPI(G) QY'!J23</f>
        <v>0</v>
      </c>
      <c r="K21" s="362">
        <f>'1.2สรุปผล KPI(G) QY'!G23</f>
        <v>1</v>
      </c>
      <c r="L21" s="210">
        <f>'1.2สรุปผล KPI(G) QY'!H23</f>
        <v>0</v>
      </c>
      <c r="M21" s="210">
        <f>'1.2สรุปผล KPI(G) QY'!I23</f>
        <v>0</v>
      </c>
      <c r="N21" s="254">
        <f>'1.2สรุปผล KPI(G) QY'!J23</f>
        <v>0</v>
      </c>
    </row>
    <row r="22" spans="1:32" s="175" customFormat="1" ht="48.75" customHeight="1">
      <c r="A22" s="635" t="s">
        <v>217</v>
      </c>
      <c r="B22" s="635"/>
      <c r="C22" s="635"/>
      <c r="D22" s="169"/>
      <c r="E22" s="169"/>
      <c r="F22" s="170">
        <f>SUM(F23:F29)</f>
        <v>30</v>
      </c>
      <c r="G22" s="171"/>
      <c r="H22" s="172"/>
      <c r="I22" s="172"/>
      <c r="J22" s="251">
        <f>SUM(J23:J29)</f>
        <v>0.22200000000000003</v>
      </c>
      <c r="K22" s="171"/>
      <c r="L22" s="172"/>
      <c r="M22" s="172"/>
      <c r="N22" s="251">
        <f>SUM(N23:N29)</f>
        <v>0.42200000000000004</v>
      </c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</row>
    <row r="23" spans="1:32" ht="73.8">
      <c r="A23" s="211" t="s">
        <v>218</v>
      </c>
      <c r="B23" s="211" t="s">
        <v>218</v>
      </c>
      <c r="C23" s="212" t="s">
        <v>219</v>
      </c>
      <c r="D23" s="213" t="s">
        <v>220</v>
      </c>
      <c r="E23" s="179">
        <f>'1.2สรุปผล KPI(G) QY'!E25</f>
        <v>10</v>
      </c>
      <c r="F23" s="179">
        <f>'1.2สรุปผล KPI(G) QY'!F25</f>
        <v>5</v>
      </c>
      <c r="G23" s="255">
        <f>'[6]1.2สรุปผล KPI(G) QY'!G25</f>
        <v>2</v>
      </c>
      <c r="H23" s="256">
        <f>'[6]1.2สรุปผล KPI(G) QY'!H25</f>
        <v>0</v>
      </c>
      <c r="I23" s="245">
        <f>'[6]1.2สรุปผล KPI(G) QY'!I25</f>
        <v>0</v>
      </c>
      <c r="J23" s="257">
        <f>'[6]1.2สรุปผล KPI(G) QY'!J25</f>
        <v>0</v>
      </c>
      <c r="K23" s="255">
        <f>'1.2สรุปผล KPI(G) QY'!G25</f>
        <v>2</v>
      </c>
      <c r="L23" s="256">
        <f>'1.2สรุปผล KPI(G) QY'!H25</f>
        <v>0</v>
      </c>
      <c r="M23" s="245">
        <f>'1.2สรุปผล KPI(G) QY'!I25</f>
        <v>0</v>
      </c>
      <c r="N23" s="257">
        <f>'1.2สรุปผล KPI(G) QY'!J25</f>
        <v>0</v>
      </c>
    </row>
    <row r="24" spans="1:32" ht="73.8">
      <c r="A24" s="211" t="s">
        <v>221</v>
      </c>
      <c r="B24" s="218" t="s">
        <v>222</v>
      </c>
      <c r="C24" s="198" t="s">
        <v>223</v>
      </c>
      <c r="D24" s="219" t="s">
        <v>175</v>
      </c>
      <c r="E24" s="179">
        <f>'1.2สรุปผล KPI(G) QY'!E26</f>
        <v>1</v>
      </c>
      <c r="F24" s="179">
        <f>'1.2สรุปผล KPI(G) QY'!F26</f>
        <v>4</v>
      </c>
      <c r="G24" s="258">
        <f>'[6]1.2สรุปผล KPI(G) QY'!G26</f>
        <v>2</v>
      </c>
      <c r="H24" s="259">
        <f>'[6]1.2สรุปผล KPI(G) QY'!H26</f>
        <v>0</v>
      </c>
      <c r="I24" s="233">
        <f>'[6]1.2สรุปผล KPI(G) QY'!I26</f>
        <v>0</v>
      </c>
      <c r="J24" s="194">
        <f>'[6]1.2สรุปผล KPI(G) QY'!J26</f>
        <v>0</v>
      </c>
      <c r="K24" s="258">
        <f>'1.2สรุปผล KPI(G) QY'!G26</f>
        <v>3</v>
      </c>
      <c r="L24" s="259">
        <f>'1.2สรุปผล KPI(G) QY'!H26</f>
        <v>33.33</v>
      </c>
      <c r="M24" s="233">
        <f>'1.2สรุปผล KPI(G) QY'!I26</f>
        <v>5</v>
      </c>
      <c r="N24" s="194">
        <f>'1.2สรุปผล KPI(G) QY'!J26</f>
        <v>0.2</v>
      </c>
    </row>
    <row r="25" spans="1:32" ht="27">
      <c r="A25" s="211" t="s">
        <v>222</v>
      </c>
      <c r="B25" s="218" t="s">
        <v>224</v>
      </c>
      <c r="C25" s="198" t="s">
        <v>225</v>
      </c>
      <c r="D25" s="219" t="s">
        <v>175</v>
      </c>
      <c r="E25" s="179">
        <f>'1.2สรุปผล KPI(G) QY'!E27</f>
        <v>10</v>
      </c>
      <c r="F25" s="179">
        <f>'1.2สรุปผล KPI(G) QY'!F27</f>
        <v>3</v>
      </c>
      <c r="G25" s="258">
        <f>'[6]1.2สรุปผล KPI(G) QY'!G27</f>
        <v>2</v>
      </c>
      <c r="H25" s="259">
        <f>'[6]1.2สรุปผล KPI(G) QY'!H27</f>
        <v>0</v>
      </c>
      <c r="I25" s="233">
        <f>'[6]1.2สรุปผล KPI(G) QY'!I27</f>
        <v>0</v>
      </c>
      <c r="J25" s="194">
        <f>'[6]1.2สรุปผล KPI(G) QY'!J27</f>
        <v>0</v>
      </c>
      <c r="K25" s="258">
        <f>'1.2สรุปผล KPI(G) QY'!G27</f>
        <v>2</v>
      </c>
      <c r="L25" s="259">
        <f>'1.2สรุปผล KPI(G) QY'!H27</f>
        <v>0</v>
      </c>
      <c r="M25" s="233">
        <f>'1.2สรุปผล KPI(G) QY'!I27</f>
        <v>0</v>
      </c>
      <c r="N25" s="194">
        <f>'1.2สรุปผล KPI(G) QY'!J27</f>
        <v>0</v>
      </c>
    </row>
    <row r="26" spans="1:32" ht="49.2">
      <c r="A26" s="211" t="s">
        <v>224</v>
      </c>
      <c r="B26" s="218" t="s">
        <v>226</v>
      </c>
      <c r="C26" s="198" t="s">
        <v>227</v>
      </c>
      <c r="D26" s="219" t="s">
        <v>228</v>
      </c>
      <c r="E26" s="179">
        <f>'1.2สรุปผล KPI(G) QY'!E28</f>
        <v>2</v>
      </c>
      <c r="F26" s="179">
        <f>'1.2สรุปผล KPI(G) QY'!F28</f>
        <v>3</v>
      </c>
      <c r="G26" s="258">
        <f>'[6]1.2สรุปผล KPI(G) QY'!G28</f>
        <v>2</v>
      </c>
      <c r="H26" s="259">
        <f>'[6]1.2สรุปผล KPI(G) QY'!H28</f>
        <v>0</v>
      </c>
      <c r="I26" s="233">
        <f>'[6]1.2สรุปผล KPI(G) QY'!I28</f>
        <v>0</v>
      </c>
      <c r="J26" s="194">
        <f>'[6]1.2สรุปผล KPI(G) QY'!J28</f>
        <v>0</v>
      </c>
      <c r="K26" s="258">
        <f>'1.2สรุปผล KPI(G) QY'!G28</f>
        <v>2</v>
      </c>
      <c r="L26" s="259">
        <f>'1.2สรุปผล KPI(G) QY'!H28</f>
        <v>0</v>
      </c>
      <c r="M26" s="233">
        <f>'1.2สรุปผล KPI(G) QY'!I28</f>
        <v>0</v>
      </c>
      <c r="N26" s="194">
        <f>'1.2สรุปผล KPI(G) QY'!J28</f>
        <v>0</v>
      </c>
    </row>
    <row r="27" spans="1:32" ht="49.2">
      <c r="A27" s="211" t="s">
        <v>229</v>
      </c>
      <c r="B27" s="218" t="s">
        <v>230</v>
      </c>
      <c r="C27" s="198" t="s">
        <v>231</v>
      </c>
      <c r="D27" s="219" t="s">
        <v>174</v>
      </c>
      <c r="E27" s="179">
        <f>'1.2สรุปผล KPI(G) QY'!E29</f>
        <v>5</v>
      </c>
      <c r="F27" s="179">
        <f>'1.2สรุปผล KPI(G) QY'!F29</f>
        <v>5</v>
      </c>
      <c r="G27" s="258">
        <f>'[6]1.2สรุปผล KPI(G) QY'!G29</f>
        <v>2</v>
      </c>
      <c r="H27" s="259">
        <f>'[6]1.2สรุปผล KPI(G) QY'!H29</f>
        <v>0</v>
      </c>
      <c r="I27" s="233">
        <f>'[6]1.2สรุปผล KPI(G) QY'!I29</f>
        <v>0</v>
      </c>
      <c r="J27" s="194">
        <f>'[6]1.2สรุปผล KPI(G) QY'!J29</f>
        <v>0</v>
      </c>
      <c r="K27" s="258">
        <f>'1.2สรุปผล KPI(G) QY'!G29</f>
        <v>2</v>
      </c>
      <c r="L27" s="259">
        <f>'1.2สรุปผล KPI(G) QY'!H29</f>
        <v>0</v>
      </c>
      <c r="M27" s="233">
        <f>'1.2สรุปผล KPI(G) QY'!I29</f>
        <v>0</v>
      </c>
      <c r="N27" s="194">
        <f>'1.2สรุปผล KPI(G) QY'!J29</f>
        <v>0</v>
      </c>
    </row>
    <row r="28" spans="1:32" ht="49.2">
      <c r="A28" s="211" t="s">
        <v>226</v>
      </c>
      <c r="B28" s="218" t="s">
        <v>232</v>
      </c>
      <c r="C28" s="198" t="s">
        <v>233</v>
      </c>
      <c r="D28" s="219" t="s">
        <v>220</v>
      </c>
      <c r="E28" s="179">
        <f>'1.2สรุปผล KPI(G) QY'!E30</f>
        <v>15</v>
      </c>
      <c r="F28" s="179">
        <f>'1.2สรุปผล KPI(G) QY'!F30</f>
        <v>5</v>
      </c>
      <c r="G28" s="258">
        <f>'[6]1.2สรุปผล KPI(G) QY'!G30</f>
        <v>2</v>
      </c>
      <c r="H28" s="259">
        <f>'[6]1.2สรุปผล KPI(G) QY'!H30</f>
        <v>0</v>
      </c>
      <c r="I28" s="233">
        <f>'[6]1.2สรุปผล KPI(G) QY'!I30</f>
        <v>0</v>
      </c>
      <c r="J28" s="194">
        <f>'[6]1.2สรุปผล KPI(G) QY'!J30</f>
        <v>0</v>
      </c>
      <c r="K28" s="258">
        <f>'1.2สรุปผล KPI(G) QY'!G30</f>
        <v>2</v>
      </c>
      <c r="L28" s="259">
        <f>'1.2สรุปผล KPI(G) QY'!H30</f>
        <v>0</v>
      </c>
      <c r="M28" s="233">
        <f>'1.2สรุปผล KPI(G) QY'!I30</f>
        <v>0</v>
      </c>
      <c r="N28" s="194">
        <f>'1.2สรุปผล KPI(G) QY'!J30</f>
        <v>0</v>
      </c>
    </row>
    <row r="29" spans="1:32" ht="49.2">
      <c r="A29" s="218" t="s">
        <v>230</v>
      </c>
      <c r="B29" s="218" t="s">
        <v>234</v>
      </c>
      <c r="C29" s="198" t="s">
        <v>235</v>
      </c>
      <c r="D29" s="219" t="s">
        <v>175</v>
      </c>
      <c r="E29" s="179">
        <f>'1.2สรุปผล KPI(G) QY'!E31</f>
        <v>25</v>
      </c>
      <c r="F29" s="179">
        <f>'1.2สรุปผล KPI(G) QY'!F31</f>
        <v>5</v>
      </c>
      <c r="G29" s="439">
        <f>'[6]1.2สรุปผล KPI(G) QY'!G31</f>
        <v>2</v>
      </c>
      <c r="H29" s="443">
        <f>'[6]1.2สรุปผล KPI(G) QY'!H31</f>
        <v>22.22</v>
      </c>
      <c r="I29" s="444">
        <f>'[6]1.2สรุปผล KPI(G) QY'!I31</f>
        <v>4.4400000000000004</v>
      </c>
      <c r="J29" s="441">
        <f>'[6]1.2สรุปผล KPI(G) QY'!J31</f>
        <v>0.22200000000000003</v>
      </c>
      <c r="K29" s="253">
        <f>'1.2สรุปผล KPI(G) QY'!G31</f>
        <v>3</v>
      </c>
      <c r="L29" s="256">
        <f>'1.2สรุปผล KPI(G) QY'!H31</f>
        <v>22.22</v>
      </c>
      <c r="M29" s="260">
        <f>'1.2สรุปผล KPI(G) QY'!I31</f>
        <v>4.4400000000000004</v>
      </c>
      <c r="N29" s="254">
        <f>'1.2สรุปผล KPI(G) QY'!J31</f>
        <v>0.22200000000000003</v>
      </c>
    </row>
    <row r="30" spans="1:32" s="175" customFormat="1" ht="50.25" customHeight="1">
      <c r="A30" s="634" t="s">
        <v>236</v>
      </c>
      <c r="B30" s="634"/>
      <c r="C30" s="634"/>
      <c r="D30" s="169"/>
      <c r="E30" s="169"/>
      <c r="F30" s="170">
        <f>SUM(F31:F35)</f>
        <v>20</v>
      </c>
      <c r="G30" s="171"/>
      <c r="H30" s="172"/>
      <c r="I30" s="172"/>
      <c r="J30" s="251">
        <f>SUM(J31:J35)</f>
        <v>8.0000000000000004E-4</v>
      </c>
      <c r="K30" s="171"/>
      <c r="L30" s="172"/>
      <c r="M30" s="172"/>
      <c r="N30" s="251">
        <f>SUM(N31:N35)</f>
        <v>8.0000000000000004E-4</v>
      </c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</row>
    <row r="31" spans="1:32" ht="49.2">
      <c r="A31" s="211" t="s">
        <v>237</v>
      </c>
      <c r="B31" s="211" t="s">
        <v>237</v>
      </c>
      <c r="C31" s="212" t="s">
        <v>238</v>
      </c>
      <c r="D31" s="213" t="s">
        <v>131</v>
      </c>
      <c r="E31" s="179">
        <f>'1.2สรุปผล KPI(G) QY'!E33</f>
        <v>2</v>
      </c>
      <c r="F31" s="179">
        <f>'1.2สรุปผล KPI(G) QY'!F33</f>
        <v>4</v>
      </c>
      <c r="G31" s="258">
        <f>'[6]1.2สรุปผล KPI(G) QY'!G33</f>
        <v>2</v>
      </c>
      <c r="H31" s="182">
        <f>'[6]1.2สรุปผล KPI(G) QY'!H33</f>
        <v>0</v>
      </c>
      <c r="I31" s="182">
        <f>'[6]1.2สรุปผล KPI(G) QY'!I33</f>
        <v>0</v>
      </c>
      <c r="J31" s="261">
        <f>'[6]1.2สรุปผล KPI(G) QY'!J33</f>
        <v>0</v>
      </c>
      <c r="K31" s="258">
        <f>'1.2สรุปผล KPI(G) QY'!G33</f>
        <v>2</v>
      </c>
      <c r="L31" s="182">
        <f>'1.2สรุปผล KPI(G) QY'!H33</f>
        <v>0</v>
      </c>
      <c r="M31" s="182">
        <f>'1.2สรุปผล KPI(G) QY'!I33</f>
        <v>0</v>
      </c>
      <c r="N31" s="261">
        <f>'1.2สรุปผล KPI(G) QY'!J33</f>
        <v>0</v>
      </c>
    </row>
    <row r="32" spans="1:32" ht="49.2">
      <c r="A32" s="211" t="s">
        <v>239</v>
      </c>
      <c r="B32" s="218" t="s">
        <v>239</v>
      </c>
      <c r="C32" s="198" t="s">
        <v>240</v>
      </c>
      <c r="D32" s="219" t="s">
        <v>175</v>
      </c>
      <c r="E32" s="179">
        <f>'1.2สรุปผล KPI(G) QY'!E34</f>
        <v>80</v>
      </c>
      <c r="F32" s="179">
        <f>'1.2สรุปผล KPI(G) QY'!F34</f>
        <v>4</v>
      </c>
      <c r="G32" s="258">
        <f>'[6]1.2สรุปผล KPI(G) QY'!G34</f>
        <v>2</v>
      </c>
      <c r="H32" s="193">
        <f>'[6]1.2สรุปผล KPI(G) QY'!H34</f>
        <v>0</v>
      </c>
      <c r="I32" s="193">
        <f>'[6]1.2สรุปผล KPI(G) QY'!I34</f>
        <v>0</v>
      </c>
      <c r="J32" s="194">
        <f>'[6]1.2สรุปผล KPI(G) QY'!J34</f>
        <v>0</v>
      </c>
      <c r="K32" s="258">
        <f>'1.2สรุปผล KPI(G) QY'!G34</f>
        <v>2</v>
      </c>
      <c r="L32" s="193">
        <f>'1.2สรุปผล KPI(G) QY'!H34</f>
        <v>0</v>
      </c>
      <c r="M32" s="193">
        <f>'1.2สรุปผล KPI(G) QY'!I34</f>
        <v>0</v>
      </c>
      <c r="N32" s="194">
        <f>'1.2สรุปผล KPI(G) QY'!J34</f>
        <v>0</v>
      </c>
    </row>
    <row r="33" spans="1:32" ht="49.2">
      <c r="A33" s="211" t="s">
        <v>241</v>
      </c>
      <c r="B33" s="218" t="s">
        <v>241</v>
      </c>
      <c r="C33" s="198" t="s">
        <v>242</v>
      </c>
      <c r="D33" s="219" t="s">
        <v>243</v>
      </c>
      <c r="E33" s="179">
        <f>'1.2สรุปผล KPI(G) QY'!E35</f>
        <v>2</v>
      </c>
      <c r="F33" s="179">
        <f>'1.2สรุปผล KPI(G) QY'!F35</f>
        <v>4</v>
      </c>
      <c r="G33" s="258">
        <f>'[6]1.2สรุปผล KPI(G) QY'!G35</f>
        <v>2</v>
      </c>
      <c r="H33" s="193">
        <f>'[6]1.2สรุปผล KPI(G) QY'!H35</f>
        <v>0</v>
      </c>
      <c r="I33" s="193">
        <f>'[6]1.2สรุปผล KPI(G) QY'!I35</f>
        <v>0</v>
      </c>
      <c r="J33" s="194">
        <f>'[6]1.2สรุปผล KPI(G) QY'!J35</f>
        <v>0</v>
      </c>
      <c r="K33" s="258">
        <f>'1.2สรุปผล KPI(G) QY'!G35</f>
        <v>2</v>
      </c>
      <c r="L33" s="193">
        <f>'1.2สรุปผล KPI(G) QY'!H35</f>
        <v>0</v>
      </c>
      <c r="M33" s="193">
        <f>'1.2สรุปผล KPI(G) QY'!I35</f>
        <v>0</v>
      </c>
      <c r="N33" s="194">
        <f>'1.2สรุปผล KPI(G) QY'!J35</f>
        <v>0</v>
      </c>
    </row>
    <row r="34" spans="1:32" ht="49.2">
      <c r="A34" s="211" t="s">
        <v>244</v>
      </c>
      <c r="B34" s="218" t="s">
        <v>244</v>
      </c>
      <c r="C34" s="198" t="s">
        <v>245</v>
      </c>
      <c r="D34" s="219" t="s">
        <v>246</v>
      </c>
      <c r="E34" s="179">
        <f>'1.2สรุปผล KPI(G) QY'!E36</f>
        <v>1</v>
      </c>
      <c r="F34" s="179">
        <f>'1.2สรุปผล KPI(G) QY'!F36</f>
        <v>4</v>
      </c>
      <c r="G34" s="258">
        <f>'[6]1.2สรุปผล KPI(G) QY'!G36</f>
        <v>2</v>
      </c>
      <c r="H34" s="193">
        <f>'[6]1.2สรุปผล KPI(G) QY'!H36</f>
        <v>0</v>
      </c>
      <c r="I34" s="193">
        <f>'[6]1.2สรุปผล KPI(G) QY'!I36</f>
        <v>0</v>
      </c>
      <c r="J34" s="194">
        <f>'[6]1.2สรุปผล KPI(G) QY'!J36</f>
        <v>0</v>
      </c>
      <c r="K34" s="258">
        <f>'1.2สรุปผล KPI(G) QY'!G36</f>
        <v>2</v>
      </c>
      <c r="L34" s="193">
        <f>'1.2สรุปผล KPI(G) QY'!H36</f>
        <v>0</v>
      </c>
      <c r="M34" s="193">
        <f>'1.2สรุปผล KPI(G) QY'!I36</f>
        <v>0</v>
      </c>
      <c r="N34" s="194">
        <f>'1.2สรุปผล KPI(G) QY'!J36</f>
        <v>0</v>
      </c>
    </row>
    <row r="35" spans="1:32" ht="49.2">
      <c r="A35" s="234" t="s">
        <v>247</v>
      </c>
      <c r="B35" s="234" t="s">
        <v>247</v>
      </c>
      <c r="C35" s="206" t="s">
        <v>248</v>
      </c>
      <c r="D35" s="235" t="s">
        <v>249</v>
      </c>
      <c r="E35" s="179">
        <f>'1.2สรุปผล KPI(G) QY'!E37</f>
        <v>3</v>
      </c>
      <c r="F35" s="179">
        <f>'1.2สรุปผล KPI(G) QY'!F37</f>
        <v>4</v>
      </c>
      <c r="G35" s="439">
        <v>3</v>
      </c>
      <c r="H35" s="440">
        <f>'[6]1.2สรุปผล KPI(G) QY'!H37</f>
        <v>1.9E-2</v>
      </c>
      <c r="I35" s="440">
        <f>'[6]1.2สรุปผล KPI(G) QY'!I37</f>
        <v>0.02</v>
      </c>
      <c r="J35" s="441">
        <f>'[6]1.2สรุปผล KPI(G) QY'!J37</f>
        <v>8.0000000000000004E-4</v>
      </c>
      <c r="K35" s="258">
        <v>3</v>
      </c>
      <c r="L35" s="210">
        <f>'1.2สรุปผล KPI(G) QY'!H37</f>
        <v>1.9E-2</v>
      </c>
      <c r="M35" s="210">
        <f>'1.2สรุปผล KPI(G) QY'!I37</f>
        <v>0.02</v>
      </c>
      <c r="N35" s="254">
        <f>'1.2สรุปผล KPI(G) QY'!J37</f>
        <v>8.0000000000000004E-4</v>
      </c>
    </row>
    <row r="36" spans="1:32" s="175" customFormat="1" ht="49.5" customHeight="1">
      <c r="A36" s="635" t="s">
        <v>250</v>
      </c>
      <c r="B36" s="635"/>
      <c r="C36" s="635"/>
      <c r="D36" s="169"/>
      <c r="E36" s="169"/>
      <c r="F36" s="170">
        <f>SUM(F37:F44)</f>
        <v>20</v>
      </c>
      <c r="G36" s="171"/>
      <c r="H36" s="172"/>
      <c r="I36" s="172"/>
      <c r="J36" s="251">
        <f>J37+J38+J39+J40+J41+J43+J44</f>
        <v>0.2334</v>
      </c>
      <c r="K36" s="171"/>
      <c r="L36" s="172"/>
      <c r="M36" s="172"/>
      <c r="N36" s="251">
        <f>N37+N38+N39+N40+N41+N43+N44</f>
        <v>0.2445</v>
      </c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</row>
    <row r="37" spans="1:32" ht="49.2">
      <c r="A37" s="236" t="s">
        <v>251</v>
      </c>
      <c r="B37" s="236" t="s">
        <v>251</v>
      </c>
      <c r="C37" s="212" t="s">
        <v>252</v>
      </c>
      <c r="D37" s="213" t="s">
        <v>253</v>
      </c>
      <c r="E37" s="179">
        <f>'1.2สรุปผล KPI(G) QY'!E39</f>
        <v>5</v>
      </c>
      <c r="F37" s="179">
        <f>'1.2สรุปผล KPI(G) QY'!F39</f>
        <v>2</v>
      </c>
      <c r="G37" s="262">
        <f>'[6]1.2สรุปผล KPI(G) QY'!G39</f>
        <v>2</v>
      </c>
      <c r="H37" s="237">
        <f>'[6]1.2สรุปผล KPI(G) QY'!H39</f>
        <v>0</v>
      </c>
      <c r="I37" s="237">
        <f>'[6]1.2สรุปผล KPI(G) QY'!I39</f>
        <v>0</v>
      </c>
      <c r="J37" s="263">
        <f>'[6]1.2สรุปผล KPI(G) QY'!J39</f>
        <v>0</v>
      </c>
      <c r="K37" s="262">
        <f>'1.2สรุปผล KPI(G) QY'!G39</f>
        <v>2</v>
      </c>
      <c r="L37" s="237">
        <f>'1.2สรุปผล KPI(G) QY'!H39</f>
        <v>0</v>
      </c>
      <c r="M37" s="237">
        <f>'1.2สรุปผล KPI(G) QY'!I39</f>
        <v>0</v>
      </c>
      <c r="N37" s="263">
        <f>'1.2สรุปผล KPI(G) QY'!J39</f>
        <v>0</v>
      </c>
    </row>
    <row r="38" spans="1:32" ht="27">
      <c r="A38" s="236" t="s">
        <v>254</v>
      </c>
      <c r="B38" s="187" t="s">
        <v>255</v>
      </c>
      <c r="C38" s="198" t="s">
        <v>256</v>
      </c>
      <c r="D38" s="219" t="s">
        <v>175</v>
      </c>
      <c r="E38" s="179">
        <f>'1.2สรุปผล KPI(G) QY'!E40</f>
        <v>30</v>
      </c>
      <c r="F38" s="179">
        <f>'1.2สรุปผล KPI(G) QY'!F40</f>
        <v>2</v>
      </c>
      <c r="G38" s="258">
        <f>'[6]1.2สรุปผล KPI(G) QY'!G40</f>
        <v>2</v>
      </c>
      <c r="H38" s="233">
        <f>'[6]1.2สรุปผล KPI(G) QY'!H40</f>
        <v>0</v>
      </c>
      <c r="I38" s="233">
        <f>'[6]1.2สรุปผล KPI(G) QY'!I40</f>
        <v>0</v>
      </c>
      <c r="J38" s="194">
        <f>'[6]1.2สรุปผล KPI(G) QY'!J40</f>
        <v>0</v>
      </c>
      <c r="K38" s="258">
        <f>'1.2สรุปผล KPI(G) QY'!G40</f>
        <v>2</v>
      </c>
      <c r="L38" s="233">
        <f>'1.2สรุปผล KPI(G) QY'!H40</f>
        <v>0</v>
      </c>
      <c r="M38" s="233">
        <f>'1.2สรุปผล KPI(G) QY'!I40</f>
        <v>0</v>
      </c>
      <c r="N38" s="194">
        <f>'1.2สรุปผล KPI(G) QY'!J40</f>
        <v>0</v>
      </c>
    </row>
    <row r="39" spans="1:32" ht="49.2">
      <c r="A39" s="236" t="s">
        <v>257</v>
      </c>
      <c r="B39" s="187" t="s">
        <v>258</v>
      </c>
      <c r="C39" s="198" t="s">
        <v>259</v>
      </c>
      <c r="D39" s="219" t="s">
        <v>175</v>
      </c>
      <c r="E39" s="179">
        <f>'1.2สรุปผล KPI(G) QY'!E41</f>
        <v>25</v>
      </c>
      <c r="F39" s="179">
        <f>'1.2สรุปผล KPI(G) QY'!F41</f>
        <v>3</v>
      </c>
      <c r="G39" s="258">
        <v>3</v>
      </c>
      <c r="H39" s="233">
        <f>'[6]1.2สรุปผล KPI(G) QY'!H41</f>
        <v>8.89</v>
      </c>
      <c r="I39" s="233">
        <f>'[6]1.2สรุปผล KPI(G) QY'!I41</f>
        <v>1.78</v>
      </c>
      <c r="J39" s="194">
        <f>'[6]1.2สรุปผล KPI(G) QY'!J41</f>
        <v>5.3399999999999996E-2</v>
      </c>
      <c r="K39" s="258">
        <f>'1.2สรุปผล KPI(G) QY'!G41</f>
        <v>3</v>
      </c>
      <c r="L39" s="233">
        <f>'1.2สรุปผล KPI(G) QY'!H41</f>
        <v>8.89</v>
      </c>
      <c r="M39" s="233">
        <f>'1.2สรุปผล KPI(G) QY'!I41</f>
        <v>1.78</v>
      </c>
      <c r="N39" s="194">
        <f>'1.2สรุปผล KPI(G) QY'!J41</f>
        <v>5.3399999999999996E-2</v>
      </c>
    </row>
    <row r="40" spans="1:32" ht="27">
      <c r="A40" s="236" t="s">
        <v>260</v>
      </c>
      <c r="B40" s="187" t="s">
        <v>261</v>
      </c>
      <c r="C40" s="198" t="s">
        <v>262</v>
      </c>
      <c r="D40" s="219" t="s">
        <v>206</v>
      </c>
      <c r="E40" s="179">
        <f>'1.2สรุปผล KPI(G) QY'!E42</f>
        <v>5</v>
      </c>
      <c r="F40" s="179">
        <f>'1.2สรุปผล KPI(G) QY'!F42</f>
        <v>3</v>
      </c>
      <c r="G40" s="258">
        <v>3</v>
      </c>
      <c r="H40" s="233">
        <f>'[6]1.2สรุปผล KPI(G) QY'!H42</f>
        <v>1</v>
      </c>
      <c r="I40" s="233">
        <f>'[6]1.2สรุปผล KPI(G) QY'!I42</f>
        <v>1</v>
      </c>
      <c r="J40" s="194">
        <f>'[6]1.2สรุปผล KPI(G) QY'!J42</f>
        <v>0.03</v>
      </c>
      <c r="K40" s="258">
        <f>'1.2สรุปผล KPI(G) QY'!G42</f>
        <v>3</v>
      </c>
      <c r="L40" s="233">
        <f>'1.2สรุปผล KPI(G) QY'!H42</f>
        <v>1</v>
      </c>
      <c r="M40" s="233">
        <f>'1.2สรุปผล KPI(G) QY'!I42</f>
        <v>1</v>
      </c>
      <c r="N40" s="194">
        <f>'1.2สรุปผล KPI(G) QY'!J42</f>
        <v>0.03</v>
      </c>
    </row>
    <row r="41" spans="1:32" ht="49.2">
      <c r="A41" s="239" t="s">
        <v>255</v>
      </c>
      <c r="B41" s="240" t="s">
        <v>263</v>
      </c>
      <c r="C41" s="241" t="s">
        <v>264</v>
      </c>
      <c r="D41" s="242" t="s">
        <v>175</v>
      </c>
      <c r="E41" s="179">
        <f>'1.2สรุปผล KPI(G) QY'!E43</f>
        <v>10</v>
      </c>
      <c r="F41" s="179">
        <f>'1.2สรุปผล KPI(G) QY'!F43</f>
        <v>1</v>
      </c>
      <c r="G41" s="258">
        <f>'[6]1.2สรุปผล KPI(G) QY'!G43</f>
        <v>2</v>
      </c>
      <c r="H41" s="233">
        <f>'[6]1.2สรุปผล KPI(G) QY'!H43</f>
        <v>0</v>
      </c>
      <c r="I41" s="233">
        <f>'[6]1.2สรุปผล KPI(G) QY'!I43</f>
        <v>0</v>
      </c>
      <c r="J41" s="194">
        <f>'[6]1.2สรุปผล KPI(G) QY'!J43</f>
        <v>0</v>
      </c>
      <c r="K41" s="258">
        <f>'1.2สรุปผล KPI(G) QY'!G43</f>
        <v>3</v>
      </c>
      <c r="L41" s="233">
        <f>'1.2สรุปผล KPI(G) QY'!H43</f>
        <v>2.2200000000000002</v>
      </c>
      <c r="M41" s="233">
        <f>'1.2สรุปผล KPI(G) QY'!I43</f>
        <v>1.1100000000000001</v>
      </c>
      <c r="N41" s="194">
        <f>'1.2สรุปผล KPI(G) QY'!J43</f>
        <v>1.11E-2</v>
      </c>
    </row>
    <row r="42" spans="1:32" ht="49.2">
      <c r="A42" s="187" t="s">
        <v>258</v>
      </c>
      <c r="B42" s="187" t="s">
        <v>265</v>
      </c>
      <c r="C42" s="198" t="s">
        <v>266</v>
      </c>
      <c r="D42" s="244" t="s">
        <v>175</v>
      </c>
      <c r="E42" s="179">
        <f>'1.2สรุปผล KPI(G) QY'!E44</f>
        <v>80</v>
      </c>
      <c r="F42" s="179">
        <f>'1.2สรุปผล KPI(G) QY'!F44</f>
        <v>3</v>
      </c>
      <c r="G42" s="258">
        <f>'[6]1.2สรุปผล KPI(G) QY'!G44</f>
        <v>2</v>
      </c>
      <c r="H42" s="233">
        <f>'[6]1.2สรุปผล KPI(G) QY'!H44</f>
        <v>0</v>
      </c>
      <c r="I42" s="233">
        <f>'[6]1.2สรุปผล KPI(G) QY'!I44</f>
        <v>0</v>
      </c>
      <c r="J42" s="194">
        <f>'[6]1.2สรุปผล KPI(G) QY'!J44</f>
        <v>0</v>
      </c>
      <c r="K42" s="258">
        <f>'1.2สรุปผล KPI(G) QY'!G44</f>
        <v>2</v>
      </c>
      <c r="L42" s="233">
        <f>'1.2สรุปผล KPI(G) QY'!H44</f>
        <v>0</v>
      </c>
      <c r="M42" s="233">
        <f>'1.2สรุปผล KPI(G) QY'!I44</f>
        <v>0</v>
      </c>
      <c r="N42" s="194">
        <f>'1.2สรุปผล KPI(G) QY'!J44</f>
        <v>0</v>
      </c>
    </row>
    <row r="43" spans="1:32" ht="27">
      <c r="A43" s="236" t="s">
        <v>261</v>
      </c>
      <c r="B43" s="236" t="s">
        <v>267</v>
      </c>
      <c r="C43" s="212" t="s">
        <v>268</v>
      </c>
      <c r="D43" s="213" t="s">
        <v>206</v>
      </c>
      <c r="E43" s="179">
        <f>'1.2สรุปผล KPI(G) QY'!E45</f>
        <v>5</v>
      </c>
      <c r="F43" s="179">
        <f>'1.2สรุปผล KPI(G) QY'!F45</f>
        <v>3</v>
      </c>
      <c r="G43" s="258">
        <f>'[6]1.2สรุปผล KPI(G) QY'!G45</f>
        <v>2</v>
      </c>
      <c r="H43" s="233">
        <f>'[6]1.2สรุปผล KPI(G) QY'!H45</f>
        <v>0</v>
      </c>
      <c r="I43" s="233">
        <f>'[6]1.2สรุปผล KPI(G) QY'!I45</f>
        <v>0</v>
      </c>
      <c r="J43" s="194">
        <f>'[6]1.2สรุปผล KPI(G) QY'!J45</f>
        <v>0</v>
      </c>
      <c r="K43" s="258">
        <f>'1.2สรุปผล KPI(G) QY'!G45</f>
        <v>2</v>
      </c>
      <c r="L43" s="233">
        <f>'1.2สรุปผล KPI(G) QY'!H45</f>
        <v>0</v>
      </c>
      <c r="M43" s="233">
        <f>'1.2สรุปผล KPI(G) QY'!I45</f>
        <v>0</v>
      </c>
      <c r="N43" s="194">
        <f>'1.2สรุปผล KPI(G) QY'!J45</f>
        <v>0</v>
      </c>
    </row>
    <row r="44" spans="1:32" ht="27">
      <c r="A44" s="205" t="s">
        <v>263</v>
      </c>
      <c r="B44" s="205" t="s">
        <v>269</v>
      </c>
      <c r="C44" s="206" t="s">
        <v>270</v>
      </c>
      <c r="D44" s="235" t="s">
        <v>206</v>
      </c>
      <c r="E44" s="179">
        <f>'1.2สรุปผล KPI(G) QY'!E46</f>
        <v>1</v>
      </c>
      <c r="F44" s="179">
        <f>'1.2สรุปผล KPI(G) QY'!F46</f>
        <v>3</v>
      </c>
      <c r="G44" s="445">
        <v>4</v>
      </c>
      <c r="H44" s="444">
        <f>'[6]1.2สรุปผล KPI(G) QY'!H46</f>
        <v>1</v>
      </c>
      <c r="I44" s="444">
        <f>'[6]1.2สรุปผล KPI(G) QY'!I46</f>
        <v>5</v>
      </c>
      <c r="J44" s="441">
        <f>'[6]1.2สรุปผล KPI(G) QY'!J46</f>
        <v>0.15</v>
      </c>
      <c r="K44" s="364">
        <v>4</v>
      </c>
      <c r="L44" s="245">
        <f>'1.2สรุปผล KPI(G) QY'!H46</f>
        <v>1</v>
      </c>
      <c r="M44" s="245">
        <f>'1.2สรุปผล KPI(G) QY'!I46</f>
        <v>5</v>
      </c>
      <c r="N44" s="257">
        <f>'1.2สรุปผล KPI(G) QY'!J46</f>
        <v>0.15</v>
      </c>
    </row>
  </sheetData>
  <mergeCells count="17">
    <mergeCell ref="A11:C11"/>
    <mergeCell ref="A22:C22"/>
    <mergeCell ref="A30:C30"/>
    <mergeCell ref="A36:C36"/>
    <mergeCell ref="A8:A10"/>
    <mergeCell ref="B8:B10"/>
    <mergeCell ref="C8:C10"/>
    <mergeCell ref="D8:E9"/>
    <mergeCell ref="F8:F10"/>
    <mergeCell ref="K8:N9"/>
    <mergeCell ref="A1:N1"/>
    <mergeCell ref="A2:N2"/>
    <mergeCell ref="F3:M3"/>
    <mergeCell ref="F4:M4"/>
    <mergeCell ref="F5:K5"/>
    <mergeCell ref="F6:K6"/>
    <mergeCell ref="G8:J9"/>
  </mergeCells>
  <printOptions horizontalCentered="1"/>
  <pageMargins left="0.39370078740157483" right="0.39370078740157483" top="0.59055118110236227" bottom="0.39370078740157483" header="0.31496062992125984" footer="0.19685039370078741"/>
  <pageSetup paperSize="9" scale="65" firstPageNumber="3" fitToHeight="0" orientation="landscape" useFirstPageNumber="1" r:id="rId1"/>
  <headerFooter>
    <oddFooter>&amp;C&amp;"TH SarabunPSK,Regular"&amp;20&amp;P&amp;R&amp;"TH SarabunPSK,Regular"&amp;20คณะเทคโนโลยีสื่อสารมวลชน</oddFooter>
  </headerFooter>
  <rowBreaks count="3" manualBreakCount="3">
    <brk id="21" max="21" man="1"/>
    <brk id="29" max="21" man="1"/>
    <brk id="35" max="2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2" tint="-0.249977111117893"/>
    <pageSetUpPr fitToPage="1"/>
  </sheetPr>
  <dimension ref="A1:AK44"/>
  <sheetViews>
    <sheetView view="pageBreakPreview" topLeftCell="A20" zoomScale="70" zoomScaleNormal="80" zoomScaleSheetLayoutView="70" workbookViewId="0">
      <selection activeCell="R24" sqref="R24"/>
    </sheetView>
  </sheetViews>
  <sheetFormatPr defaultColWidth="10.109375" defaultRowHeight="24.6"/>
  <cols>
    <col min="1" max="2" width="10.5546875" style="264" customWidth="1"/>
    <col min="3" max="3" width="54.5546875" style="157" customWidth="1"/>
    <col min="4" max="4" width="12.109375" style="157" customWidth="1"/>
    <col min="5" max="5" width="8.88671875" style="157" customWidth="1"/>
    <col min="6" max="6" width="10.109375" style="157" hidden="1" customWidth="1"/>
    <col min="7" max="7" width="13.6640625" style="246" customWidth="1"/>
    <col min="8" max="8" width="12.5546875" style="246" hidden="1" customWidth="1"/>
    <col min="9" max="9" width="13.6640625" style="157" hidden="1" customWidth="1"/>
    <col min="10" max="10" width="8.44140625" style="157" hidden="1" customWidth="1"/>
    <col min="11" max="12" width="8.44140625" style="491" customWidth="1"/>
    <col min="13" max="13" width="74.109375" style="157" customWidth="1"/>
    <col min="14" max="14" width="19.6640625" style="491" customWidth="1"/>
    <col min="15" max="15" width="38.88671875" style="486" hidden="1" customWidth="1"/>
    <col min="16" max="16" width="14.88671875" style="157" customWidth="1"/>
    <col min="17" max="17" width="10.109375" style="157"/>
    <col min="18" max="18" width="115.44140625" style="157" customWidth="1"/>
    <col min="19" max="258" width="10.109375" style="157"/>
    <col min="259" max="260" width="10.5546875" style="157" customWidth="1"/>
    <col min="261" max="261" width="54.5546875" style="157" customWidth="1"/>
    <col min="262" max="262" width="12.109375" style="157" customWidth="1"/>
    <col min="263" max="263" width="8.88671875" style="157" customWidth="1"/>
    <col min="264" max="264" width="10.109375" style="157"/>
    <col min="265" max="265" width="13.6640625" style="157" customWidth="1"/>
    <col min="266" max="266" width="12.5546875" style="157" customWidth="1"/>
    <col min="267" max="267" width="13.6640625" style="157" customWidth="1"/>
    <col min="268" max="268" width="8.44140625" style="157" customWidth="1"/>
    <col min="269" max="269" width="74.109375" style="157" customWidth="1"/>
    <col min="270" max="270" width="0" style="157" hidden="1" customWidth="1"/>
    <col min="271" max="271" width="41.6640625" style="157" customWidth="1"/>
    <col min="272" max="272" width="28.5546875" style="157" customWidth="1"/>
    <col min="273" max="273" width="10.109375" style="157"/>
    <col min="274" max="274" width="115.44140625" style="157" customWidth="1"/>
    <col min="275" max="514" width="10.109375" style="157"/>
    <col min="515" max="516" width="10.5546875" style="157" customWidth="1"/>
    <col min="517" max="517" width="54.5546875" style="157" customWidth="1"/>
    <col min="518" max="518" width="12.109375" style="157" customWidth="1"/>
    <col min="519" max="519" width="8.88671875" style="157" customWidth="1"/>
    <col min="520" max="520" width="10.109375" style="157"/>
    <col min="521" max="521" width="13.6640625" style="157" customWidth="1"/>
    <col min="522" max="522" width="12.5546875" style="157" customWidth="1"/>
    <col min="523" max="523" width="13.6640625" style="157" customWidth="1"/>
    <col min="524" max="524" width="8.44140625" style="157" customWidth="1"/>
    <col min="525" max="525" width="74.109375" style="157" customWidth="1"/>
    <col min="526" max="526" width="0" style="157" hidden="1" customWidth="1"/>
    <col min="527" max="527" width="41.6640625" style="157" customWidth="1"/>
    <col min="528" max="528" width="28.5546875" style="157" customWidth="1"/>
    <col min="529" max="529" width="10.109375" style="157"/>
    <col min="530" max="530" width="115.44140625" style="157" customWidth="1"/>
    <col min="531" max="770" width="10.109375" style="157"/>
    <col min="771" max="772" width="10.5546875" style="157" customWidth="1"/>
    <col min="773" max="773" width="54.5546875" style="157" customWidth="1"/>
    <col min="774" max="774" width="12.109375" style="157" customWidth="1"/>
    <col min="775" max="775" width="8.88671875" style="157" customWidth="1"/>
    <col min="776" max="776" width="10.109375" style="157"/>
    <col min="777" max="777" width="13.6640625" style="157" customWidth="1"/>
    <col min="778" max="778" width="12.5546875" style="157" customWidth="1"/>
    <col min="779" max="779" width="13.6640625" style="157" customWidth="1"/>
    <col min="780" max="780" width="8.44140625" style="157" customWidth="1"/>
    <col min="781" max="781" width="74.109375" style="157" customWidth="1"/>
    <col min="782" max="782" width="0" style="157" hidden="1" customWidth="1"/>
    <col min="783" max="783" width="41.6640625" style="157" customWidth="1"/>
    <col min="784" max="784" width="28.5546875" style="157" customWidth="1"/>
    <col min="785" max="785" width="10.109375" style="157"/>
    <col min="786" max="786" width="115.44140625" style="157" customWidth="1"/>
    <col min="787" max="1026" width="10.109375" style="157"/>
    <col min="1027" max="1028" width="10.5546875" style="157" customWidth="1"/>
    <col min="1029" max="1029" width="54.5546875" style="157" customWidth="1"/>
    <col min="1030" max="1030" width="12.109375" style="157" customWidth="1"/>
    <col min="1031" max="1031" width="8.88671875" style="157" customWidth="1"/>
    <col min="1032" max="1032" width="10.109375" style="157"/>
    <col min="1033" max="1033" width="13.6640625" style="157" customWidth="1"/>
    <col min="1034" max="1034" width="12.5546875" style="157" customWidth="1"/>
    <col min="1035" max="1035" width="13.6640625" style="157" customWidth="1"/>
    <col min="1036" max="1036" width="8.44140625" style="157" customWidth="1"/>
    <col min="1037" max="1037" width="74.109375" style="157" customWidth="1"/>
    <col min="1038" max="1038" width="0" style="157" hidden="1" customWidth="1"/>
    <col min="1039" max="1039" width="41.6640625" style="157" customWidth="1"/>
    <col min="1040" max="1040" width="28.5546875" style="157" customWidth="1"/>
    <col min="1041" max="1041" width="10.109375" style="157"/>
    <col min="1042" max="1042" width="115.44140625" style="157" customWidth="1"/>
    <col min="1043" max="1282" width="10.109375" style="157"/>
    <col min="1283" max="1284" width="10.5546875" style="157" customWidth="1"/>
    <col min="1285" max="1285" width="54.5546875" style="157" customWidth="1"/>
    <col min="1286" max="1286" width="12.109375" style="157" customWidth="1"/>
    <col min="1287" max="1287" width="8.88671875" style="157" customWidth="1"/>
    <col min="1288" max="1288" width="10.109375" style="157"/>
    <col min="1289" max="1289" width="13.6640625" style="157" customWidth="1"/>
    <col min="1290" max="1290" width="12.5546875" style="157" customWidth="1"/>
    <col min="1291" max="1291" width="13.6640625" style="157" customWidth="1"/>
    <col min="1292" max="1292" width="8.44140625" style="157" customWidth="1"/>
    <col min="1293" max="1293" width="74.109375" style="157" customWidth="1"/>
    <col min="1294" max="1294" width="0" style="157" hidden="1" customWidth="1"/>
    <col min="1295" max="1295" width="41.6640625" style="157" customWidth="1"/>
    <col min="1296" max="1296" width="28.5546875" style="157" customWidth="1"/>
    <col min="1297" max="1297" width="10.109375" style="157"/>
    <col min="1298" max="1298" width="115.44140625" style="157" customWidth="1"/>
    <col min="1299" max="1538" width="10.109375" style="157"/>
    <col min="1539" max="1540" width="10.5546875" style="157" customWidth="1"/>
    <col min="1541" max="1541" width="54.5546875" style="157" customWidth="1"/>
    <col min="1542" max="1542" width="12.109375" style="157" customWidth="1"/>
    <col min="1543" max="1543" width="8.88671875" style="157" customWidth="1"/>
    <col min="1544" max="1544" width="10.109375" style="157"/>
    <col min="1545" max="1545" width="13.6640625" style="157" customWidth="1"/>
    <col min="1546" max="1546" width="12.5546875" style="157" customWidth="1"/>
    <col min="1547" max="1547" width="13.6640625" style="157" customWidth="1"/>
    <col min="1548" max="1548" width="8.44140625" style="157" customWidth="1"/>
    <col min="1549" max="1549" width="74.109375" style="157" customWidth="1"/>
    <col min="1550" max="1550" width="0" style="157" hidden="1" customWidth="1"/>
    <col min="1551" max="1551" width="41.6640625" style="157" customWidth="1"/>
    <col min="1552" max="1552" width="28.5546875" style="157" customWidth="1"/>
    <col min="1553" max="1553" width="10.109375" style="157"/>
    <col min="1554" max="1554" width="115.44140625" style="157" customWidth="1"/>
    <col min="1555" max="1794" width="10.109375" style="157"/>
    <col min="1795" max="1796" width="10.5546875" style="157" customWidth="1"/>
    <col min="1797" max="1797" width="54.5546875" style="157" customWidth="1"/>
    <col min="1798" max="1798" width="12.109375" style="157" customWidth="1"/>
    <col min="1799" max="1799" width="8.88671875" style="157" customWidth="1"/>
    <col min="1800" max="1800" width="10.109375" style="157"/>
    <col min="1801" max="1801" width="13.6640625" style="157" customWidth="1"/>
    <col min="1802" max="1802" width="12.5546875" style="157" customWidth="1"/>
    <col min="1803" max="1803" width="13.6640625" style="157" customWidth="1"/>
    <col min="1804" max="1804" width="8.44140625" style="157" customWidth="1"/>
    <col min="1805" max="1805" width="74.109375" style="157" customWidth="1"/>
    <col min="1806" max="1806" width="0" style="157" hidden="1" customWidth="1"/>
    <col min="1807" max="1807" width="41.6640625" style="157" customWidth="1"/>
    <col min="1808" max="1808" width="28.5546875" style="157" customWidth="1"/>
    <col min="1809" max="1809" width="10.109375" style="157"/>
    <col min="1810" max="1810" width="115.44140625" style="157" customWidth="1"/>
    <col min="1811" max="2050" width="10.109375" style="157"/>
    <col min="2051" max="2052" width="10.5546875" style="157" customWidth="1"/>
    <col min="2053" max="2053" width="54.5546875" style="157" customWidth="1"/>
    <col min="2054" max="2054" width="12.109375" style="157" customWidth="1"/>
    <col min="2055" max="2055" width="8.88671875" style="157" customWidth="1"/>
    <col min="2056" max="2056" width="10.109375" style="157"/>
    <col min="2057" max="2057" width="13.6640625" style="157" customWidth="1"/>
    <col min="2058" max="2058" width="12.5546875" style="157" customWidth="1"/>
    <col min="2059" max="2059" width="13.6640625" style="157" customWidth="1"/>
    <col min="2060" max="2060" width="8.44140625" style="157" customWidth="1"/>
    <col min="2061" max="2061" width="74.109375" style="157" customWidth="1"/>
    <col min="2062" max="2062" width="0" style="157" hidden="1" customWidth="1"/>
    <col min="2063" max="2063" width="41.6640625" style="157" customWidth="1"/>
    <col min="2064" max="2064" width="28.5546875" style="157" customWidth="1"/>
    <col min="2065" max="2065" width="10.109375" style="157"/>
    <col min="2066" max="2066" width="115.44140625" style="157" customWidth="1"/>
    <col min="2067" max="2306" width="10.109375" style="157"/>
    <col min="2307" max="2308" width="10.5546875" style="157" customWidth="1"/>
    <col min="2309" max="2309" width="54.5546875" style="157" customWidth="1"/>
    <col min="2310" max="2310" width="12.109375" style="157" customWidth="1"/>
    <col min="2311" max="2311" width="8.88671875" style="157" customWidth="1"/>
    <col min="2312" max="2312" width="10.109375" style="157"/>
    <col min="2313" max="2313" width="13.6640625" style="157" customWidth="1"/>
    <col min="2314" max="2314" width="12.5546875" style="157" customWidth="1"/>
    <col min="2315" max="2315" width="13.6640625" style="157" customWidth="1"/>
    <col min="2316" max="2316" width="8.44140625" style="157" customWidth="1"/>
    <col min="2317" max="2317" width="74.109375" style="157" customWidth="1"/>
    <col min="2318" max="2318" width="0" style="157" hidden="1" customWidth="1"/>
    <col min="2319" max="2319" width="41.6640625" style="157" customWidth="1"/>
    <col min="2320" max="2320" width="28.5546875" style="157" customWidth="1"/>
    <col min="2321" max="2321" width="10.109375" style="157"/>
    <col min="2322" max="2322" width="115.44140625" style="157" customWidth="1"/>
    <col min="2323" max="2562" width="10.109375" style="157"/>
    <col min="2563" max="2564" width="10.5546875" style="157" customWidth="1"/>
    <col min="2565" max="2565" width="54.5546875" style="157" customWidth="1"/>
    <col min="2566" max="2566" width="12.109375" style="157" customWidth="1"/>
    <col min="2567" max="2567" width="8.88671875" style="157" customWidth="1"/>
    <col min="2568" max="2568" width="10.109375" style="157"/>
    <col min="2569" max="2569" width="13.6640625" style="157" customWidth="1"/>
    <col min="2570" max="2570" width="12.5546875" style="157" customWidth="1"/>
    <col min="2571" max="2571" width="13.6640625" style="157" customWidth="1"/>
    <col min="2572" max="2572" width="8.44140625" style="157" customWidth="1"/>
    <col min="2573" max="2573" width="74.109375" style="157" customWidth="1"/>
    <col min="2574" max="2574" width="0" style="157" hidden="1" customWidth="1"/>
    <col min="2575" max="2575" width="41.6640625" style="157" customWidth="1"/>
    <col min="2576" max="2576" width="28.5546875" style="157" customWidth="1"/>
    <col min="2577" max="2577" width="10.109375" style="157"/>
    <col min="2578" max="2578" width="115.44140625" style="157" customWidth="1"/>
    <col min="2579" max="2818" width="10.109375" style="157"/>
    <col min="2819" max="2820" width="10.5546875" style="157" customWidth="1"/>
    <col min="2821" max="2821" width="54.5546875" style="157" customWidth="1"/>
    <col min="2822" max="2822" width="12.109375" style="157" customWidth="1"/>
    <col min="2823" max="2823" width="8.88671875" style="157" customWidth="1"/>
    <col min="2824" max="2824" width="10.109375" style="157"/>
    <col min="2825" max="2825" width="13.6640625" style="157" customWidth="1"/>
    <col min="2826" max="2826" width="12.5546875" style="157" customWidth="1"/>
    <col min="2827" max="2827" width="13.6640625" style="157" customWidth="1"/>
    <col min="2828" max="2828" width="8.44140625" style="157" customWidth="1"/>
    <col min="2829" max="2829" width="74.109375" style="157" customWidth="1"/>
    <col min="2830" max="2830" width="0" style="157" hidden="1" customWidth="1"/>
    <col min="2831" max="2831" width="41.6640625" style="157" customWidth="1"/>
    <col min="2832" max="2832" width="28.5546875" style="157" customWidth="1"/>
    <col min="2833" max="2833" width="10.109375" style="157"/>
    <col min="2834" max="2834" width="115.44140625" style="157" customWidth="1"/>
    <col min="2835" max="3074" width="10.109375" style="157"/>
    <col min="3075" max="3076" width="10.5546875" style="157" customWidth="1"/>
    <col min="3077" max="3077" width="54.5546875" style="157" customWidth="1"/>
    <col min="3078" max="3078" width="12.109375" style="157" customWidth="1"/>
    <col min="3079" max="3079" width="8.88671875" style="157" customWidth="1"/>
    <col min="3080" max="3080" width="10.109375" style="157"/>
    <col min="3081" max="3081" width="13.6640625" style="157" customWidth="1"/>
    <col min="3082" max="3082" width="12.5546875" style="157" customWidth="1"/>
    <col min="3083" max="3083" width="13.6640625" style="157" customWidth="1"/>
    <col min="3084" max="3084" width="8.44140625" style="157" customWidth="1"/>
    <col min="3085" max="3085" width="74.109375" style="157" customWidth="1"/>
    <col min="3086" max="3086" width="0" style="157" hidden="1" customWidth="1"/>
    <col min="3087" max="3087" width="41.6640625" style="157" customWidth="1"/>
    <col min="3088" max="3088" width="28.5546875" style="157" customWidth="1"/>
    <col min="3089" max="3089" width="10.109375" style="157"/>
    <col min="3090" max="3090" width="115.44140625" style="157" customWidth="1"/>
    <col min="3091" max="3330" width="10.109375" style="157"/>
    <col min="3331" max="3332" width="10.5546875" style="157" customWidth="1"/>
    <col min="3333" max="3333" width="54.5546875" style="157" customWidth="1"/>
    <col min="3334" max="3334" width="12.109375" style="157" customWidth="1"/>
    <col min="3335" max="3335" width="8.88671875" style="157" customWidth="1"/>
    <col min="3336" max="3336" width="10.109375" style="157"/>
    <col min="3337" max="3337" width="13.6640625" style="157" customWidth="1"/>
    <col min="3338" max="3338" width="12.5546875" style="157" customWidth="1"/>
    <col min="3339" max="3339" width="13.6640625" style="157" customWidth="1"/>
    <col min="3340" max="3340" width="8.44140625" style="157" customWidth="1"/>
    <col min="3341" max="3341" width="74.109375" style="157" customWidth="1"/>
    <col min="3342" max="3342" width="0" style="157" hidden="1" customWidth="1"/>
    <col min="3343" max="3343" width="41.6640625" style="157" customWidth="1"/>
    <col min="3344" max="3344" width="28.5546875" style="157" customWidth="1"/>
    <col min="3345" max="3345" width="10.109375" style="157"/>
    <col min="3346" max="3346" width="115.44140625" style="157" customWidth="1"/>
    <col min="3347" max="3586" width="10.109375" style="157"/>
    <col min="3587" max="3588" width="10.5546875" style="157" customWidth="1"/>
    <col min="3589" max="3589" width="54.5546875" style="157" customWidth="1"/>
    <col min="3590" max="3590" width="12.109375" style="157" customWidth="1"/>
    <col min="3591" max="3591" width="8.88671875" style="157" customWidth="1"/>
    <col min="3592" max="3592" width="10.109375" style="157"/>
    <col min="3593" max="3593" width="13.6640625" style="157" customWidth="1"/>
    <col min="3594" max="3594" width="12.5546875" style="157" customWidth="1"/>
    <col min="3595" max="3595" width="13.6640625" style="157" customWidth="1"/>
    <col min="3596" max="3596" width="8.44140625" style="157" customWidth="1"/>
    <col min="3597" max="3597" width="74.109375" style="157" customWidth="1"/>
    <col min="3598" max="3598" width="0" style="157" hidden="1" customWidth="1"/>
    <col min="3599" max="3599" width="41.6640625" style="157" customWidth="1"/>
    <col min="3600" max="3600" width="28.5546875" style="157" customWidth="1"/>
    <col min="3601" max="3601" width="10.109375" style="157"/>
    <col min="3602" max="3602" width="115.44140625" style="157" customWidth="1"/>
    <col min="3603" max="3842" width="10.109375" style="157"/>
    <col min="3843" max="3844" width="10.5546875" style="157" customWidth="1"/>
    <col min="3845" max="3845" width="54.5546875" style="157" customWidth="1"/>
    <col min="3846" max="3846" width="12.109375" style="157" customWidth="1"/>
    <col min="3847" max="3847" width="8.88671875" style="157" customWidth="1"/>
    <col min="3848" max="3848" width="10.109375" style="157"/>
    <col min="3849" max="3849" width="13.6640625" style="157" customWidth="1"/>
    <col min="3850" max="3850" width="12.5546875" style="157" customWidth="1"/>
    <col min="3851" max="3851" width="13.6640625" style="157" customWidth="1"/>
    <col min="3852" max="3852" width="8.44140625" style="157" customWidth="1"/>
    <col min="3853" max="3853" width="74.109375" style="157" customWidth="1"/>
    <col min="3854" max="3854" width="0" style="157" hidden="1" customWidth="1"/>
    <col min="3855" max="3855" width="41.6640625" style="157" customWidth="1"/>
    <col min="3856" max="3856" width="28.5546875" style="157" customWidth="1"/>
    <col min="3857" max="3857" width="10.109375" style="157"/>
    <col min="3858" max="3858" width="115.44140625" style="157" customWidth="1"/>
    <col min="3859" max="4098" width="10.109375" style="157"/>
    <col min="4099" max="4100" width="10.5546875" style="157" customWidth="1"/>
    <col min="4101" max="4101" width="54.5546875" style="157" customWidth="1"/>
    <col min="4102" max="4102" width="12.109375" style="157" customWidth="1"/>
    <col min="4103" max="4103" width="8.88671875" style="157" customWidth="1"/>
    <col min="4104" max="4104" width="10.109375" style="157"/>
    <col min="4105" max="4105" width="13.6640625" style="157" customWidth="1"/>
    <col min="4106" max="4106" width="12.5546875" style="157" customWidth="1"/>
    <col min="4107" max="4107" width="13.6640625" style="157" customWidth="1"/>
    <col min="4108" max="4108" width="8.44140625" style="157" customWidth="1"/>
    <col min="4109" max="4109" width="74.109375" style="157" customWidth="1"/>
    <col min="4110" max="4110" width="0" style="157" hidden="1" customWidth="1"/>
    <col min="4111" max="4111" width="41.6640625" style="157" customWidth="1"/>
    <col min="4112" max="4112" width="28.5546875" style="157" customWidth="1"/>
    <col min="4113" max="4113" width="10.109375" style="157"/>
    <col min="4114" max="4114" width="115.44140625" style="157" customWidth="1"/>
    <col min="4115" max="4354" width="10.109375" style="157"/>
    <col min="4355" max="4356" width="10.5546875" style="157" customWidth="1"/>
    <col min="4357" max="4357" width="54.5546875" style="157" customWidth="1"/>
    <col min="4358" max="4358" width="12.109375" style="157" customWidth="1"/>
    <col min="4359" max="4359" width="8.88671875" style="157" customWidth="1"/>
    <col min="4360" max="4360" width="10.109375" style="157"/>
    <col min="4361" max="4361" width="13.6640625" style="157" customWidth="1"/>
    <col min="4362" max="4362" width="12.5546875" style="157" customWidth="1"/>
    <col min="4363" max="4363" width="13.6640625" style="157" customWidth="1"/>
    <col min="4364" max="4364" width="8.44140625" style="157" customWidth="1"/>
    <col min="4365" max="4365" width="74.109375" style="157" customWidth="1"/>
    <col min="4366" max="4366" width="0" style="157" hidden="1" customWidth="1"/>
    <col min="4367" max="4367" width="41.6640625" style="157" customWidth="1"/>
    <col min="4368" max="4368" width="28.5546875" style="157" customWidth="1"/>
    <col min="4369" max="4369" width="10.109375" style="157"/>
    <col min="4370" max="4370" width="115.44140625" style="157" customWidth="1"/>
    <col min="4371" max="4610" width="10.109375" style="157"/>
    <col min="4611" max="4612" width="10.5546875" style="157" customWidth="1"/>
    <col min="4613" max="4613" width="54.5546875" style="157" customWidth="1"/>
    <col min="4614" max="4614" width="12.109375" style="157" customWidth="1"/>
    <col min="4615" max="4615" width="8.88671875" style="157" customWidth="1"/>
    <col min="4616" max="4616" width="10.109375" style="157"/>
    <col min="4617" max="4617" width="13.6640625" style="157" customWidth="1"/>
    <col min="4618" max="4618" width="12.5546875" style="157" customWidth="1"/>
    <col min="4619" max="4619" width="13.6640625" style="157" customWidth="1"/>
    <col min="4620" max="4620" width="8.44140625" style="157" customWidth="1"/>
    <col min="4621" max="4621" width="74.109375" style="157" customWidth="1"/>
    <col min="4622" max="4622" width="0" style="157" hidden="1" customWidth="1"/>
    <col min="4623" max="4623" width="41.6640625" style="157" customWidth="1"/>
    <col min="4624" max="4624" width="28.5546875" style="157" customWidth="1"/>
    <col min="4625" max="4625" width="10.109375" style="157"/>
    <col min="4626" max="4626" width="115.44140625" style="157" customWidth="1"/>
    <col min="4627" max="4866" width="10.109375" style="157"/>
    <col min="4867" max="4868" width="10.5546875" style="157" customWidth="1"/>
    <col min="4869" max="4869" width="54.5546875" style="157" customWidth="1"/>
    <col min="4870" max="4870" width="12.109375" style="157" customWidth="1"/>
    <col min="4871" max="4871" width="8.88671875" style="157" customWidth="1"/>
    <col min="4872" max="4872" width="10.109375" style="157"/>
    <col min="4873" max="4873" width="13.6640625" style="157" customWidth="1"/>
    <col min="4874" max="4874" width="12.5546875" style="157" customWidth="1"/>
    <col min="4875" max="4875" width="13.6640625" style="157" customWidth="1"/>
    <col min="4876" max="4876" width="8.44140625" style="157" customWidth="1"/>
    <col min="4877" max="4877" width="74.109375" style="157" customWidth="1"/>
    <col min="4878" max="4878" width="0" style="157" hidden="1" customWidth="1"/>
    <col min="4879" max="4879" width="41.6640625" style="157" customWidth="1"/>
    <col min="4880" max="4880" width="28.5546875" style="157" customWidth="1"/>
    <col min="4881" max="4881" width="10.109375" style="157"/>
    <col min="4882" max="4882" width="115.44140625" style="157" customWidth="1"/>
    <col min="4883" max="5122" width="10.109375" style="157"/>
    <col min="5123" max="5124" width="10.5546875" style="157" customWidth="1"/>
    <col min="5125" max="5125" width="54.5546875" style="157" customWidth="1"/>
    <col min="5126" max="5126" width="12.109375" style="157" customWidth="1"/>
    <col min="5127" max="5127" width="8.88671875" style="157" customWidth="1"/>
    <col min="5128" max="5128" width="10.109375" style="157"/>
    <col min="5129" max="5129" width="13.6640625" style="157" customWidth="1"/>
    <col min="5130" max="5130" width="12.5546875" style="157" customWidth="1"/>
    <col min="5131" max="5131" width="13.6640625" style="157" customWidth="1"/>
    <col min="5132" max="5132" width="8.44140625" style="157" customWidth="1"/>
    <col min="5133" max="5133" width="74.109375" style="157" customWidth="1"/>
    <col min="5134" max="5134" width="0" style="157" hidden="1" customWidth="1"/>
    <col min="5135" max="5135" width="41.6640625" style="157" customWidth="1"/>
    <col min="5136" max="5136" width="28.5546875" style="157" customWidth="1"/>
    <col min="5137" max="5137" width="10.109375" style="157"/>
    <col min="5138" max="5138" width="115.44140625" style="157" customWidth="1"/>
    <col min="5139" max="5378" width="10.109375" style="157"/>
    <col min="5379" max="5380" width="10.5546875" style="157" customWidth="1"/>
    <col min="5381" max="5381" width="54.5546875" style="157" customWidth="1"/>
    <col min="5382" max="5382" width="12.109375" style="157" customWidth="1"/>
    <col min="5383" max="5383" width="8.88671875" style="157" customWidth="1"/>
    <col min="5384" max="5384" width="10.109375" style="157"/>
    <col min="5385" max="5385" width="13.6640625" style="157" customWidth="1"/>
    <col min="5386" max="5386" width="12.5546875" style="157" customWidth="1"/>
    <col min="5387" max="5387" width="13.6640625" style="157" customWidth="1"/>
    <col min="5388" max="5388" width="8.44140625" style="157" customWidth="1"/>
    <col min="5389" max="5389" width="74.109375" style="157" customWidth="1"/>
    <col min="5390" max="5390" width="0" style="157" hidden="1" customWidth="1"/>
    <col min="5391" max="5391" width="41.6640625" style="157" customWidth="1"/>
    <col min="5392" max="5392" width="28.5546875" style="157" customWidth="1"/>
    <col min="5393" max="5393" width="10.109375" style="157"/>
    <col min="5394" max="5394" width="115.44140625" style="157" customWidth="1"/>
    <col min="5395" max="5634" width="10.109375" style="157"/>
    <col min="5635" max="5636" width="10.5546875" style="157" customWidth="1"/>
    <col min="5637" max="5637" width="54.5546875" style="157" customWidth="1"/>
    <col min="5638" max="5638" width="12.109375" style="157" customWidth="1"/>
    <col min="5639" max="5639" width="8.88671875" style="157" customWidth="1"/>
    <col min="5640" max="5640" width="10.109375" style="157"/>
    <col min="5641" max="5641" width="13.6640625" style="157" customWidth="1"/>
    <col min="5642" max="5642" width="12.5546875" style="157" customWidth="1"/>
    <col min="5643" max="5643" width="13.6640625" style="157" customWidth="1"/>
    <col min="5644" max="5644" width="8.44140625" style="157" customWidth="1"/>
    <col min="5645" max="5645" width="74.109375" style="157" customWidth="1"/>
    <col min="5646" max="5646" width="0" style="157" hidden="1" customWidth="1"/>
    <col min="5647" max="5647" width="41.6640625" style="157" customWidth="1"/>
    <col min="5648" max="5648" width="28.5546875" style="157" customWidth="1"/>
    <col min="5649" max="5649" width="10.109375" style="157"/>
    <col min="5650" max="5650" width="115.44140625" style="157" customWidth="1"/>
    <col min="5651" max="5890" width="10.109375" style="157"/>
    <col min="5891" max="5892" width="10.5546875" style="157" customWidth="1"/>
    <col min="5893" max="5893" width="54.5546875" style="157" customWidth="1"/>
    <col min="5894" max="5894" width="12.109375" style="157" customWidth="1"/>
    <col min="5895" max="5895" width="8.88671875" style="157" customWidth="1"/>
    <col min="5896" max="5896" width="10.109375" style="157"/>
    <col min="5897" max="5897" width="13.6640625" style="157" customWidth="1"/>
    <col min="5898" max="5898" width="12.5546875" style="157" customWidth="1"/>
    <col min="5899" max="5899" width="13.6640625" style="157" customWidth="1"/>
    <col min="5900" max="5900" width="8.44140625" style="157" customWidth="1"/>
    <col min="5901" max="5901" width="74.109375" style="157" customWidth="1"/>
    <col min="5902" max="5902" width="0" style="157" hidden="1" customWidth="1"/>
    <col min="5903" max="5903" width="41.6640625" style="157" customWidth="1"/>
    <col min="5904" max="5904" width="28.5546875" style="157" customWidth="1"/>
    <col min="5905" max="5905" width="10.109375" style="157"/>
    <col min="5906" max="5906" width="115.44140625" style="157" customWidth="1"/>
    <col min="5907" max="6146" width="10.109375" style="157"/>
    <col min="6147" max="6148" width="10.5546875" style="157" customWidth="1"/>
    <col min="6149" max="6149" width="54.5546875" style="157" customWidth="1"/>
    <col min="6150" max="6150" width="12.109375" style="157" customWidth="1"/>
    <col min="6151" max="6151" width="8.88671875" style="157" customWidth="1"/>
    <col min="6152" max="6152" width="10.109375" style="157"/>
    <col min="6153" max="6153" width="13.6640625" style="157" customWidth="1"/>
    <col min="6154" max="6154" width="12.5546875" style="157" customWidth="1"/>
    <col min="6155" max="6155" width="13.6640625" style="157" customWidth="1"/>
    <col min="6156" max="6156" width="8.44140625" style="157" customWidth="1"/>
    <col min="6157" max="6157" width="74.109375" style="157" customWidth="1"/>
    <col min="6158" max="6158" width="0" style="157" hidden="1" customWidth="1"/>
    <col min="6159" max="6159" width="41.6640625" style="157" customWidth="1"/>
    <col min="6160" max="6160" width="28.5546875" style="157" customWidth="1"/>
    <col min="6161" max="6161" width="10.109375" style="157"/>
    <col min="6162" max="6162" width="115.44140625" style="157" customWidth="1"/>
    <col min="6163" max="6402" width="10.109375" style="157"/>
    <col min="6403" max="6404" width="10.5546875" style="157" customWidth="1"/>
    <col min="6405" max="6405" width="54.5546875" style="157" customWidth="1"/>
    <col min="6406" max="6406" width="12.109375" style="157" customWidth="1"/>
    <col min="6407" max="6407" width="8.88671875" style="157" customWidth="1"/>
    <col min="6408" max="6408" width="10.109375" style="157"/>
    <col min="6409" max="6409" width="13.6640625" style="157" customWidth="1"/>
    <col min="6410" max="6410" width="12.5546875" style="157" customWidth="1"/>
    <col min="6411" max="6411" width="13.6640625" style="157" customWidth="1"/>
    <col min="6412" max="6412" width="8.44140625" style="157" customWidth="1"/>
    <col min="6413" max="6413" width="74.109375" style="157" customWidth="1"/>
    <col min="6414" max="6414" width="0" style="157" hidden="1" customWidth="1"/>
    <col min="6415" max="6415" width="41.6640625" style="157" customWidth="1"/>
    <col min="6416" max="6416" width="28.5546875" style="157" customWidth="1"/>
    <col min="6417" max="6417" width="10.109375" style="157"/>
    <col min="6418" max="6418" width="115.44140625" style="157" customWidth="1"/>
    <col min="6419" max="6658" width="10.109375" style="157"/>
    <col min="6659" max="6660" width="10.5546875" style="157" customWidth="1"/>
    <col min="6661" max="6661" width="54.5546875" style="157" customWidth="1"/>
    <col min="6662" max="6662" width="12.109375" style="157" customWidth="1"/>
    <col min="6663" max="6663" width="8.88671875" style="157" customWidth="1"/>
    <col min="6664" max="6664" width="10.109375" style="157"/>
    <col min="6665" max="6665" width="13.6640625" style="157" customWidth="1"/>
    <col min="6666" max="6666" width="12.5546875" style="157" customWidth="1"/>
    <col min="6667" max="6667" width="13.6640625" style="157" customWidth="1"/>
    <col min="6668" max="6668" width="8.44140625" style="157" customWidth="1"/>
    <col min="6669" max="6669" width="74.109375" style="157" customWidth="1"/>
    <col min="6670" max="6670" width="0" style="157" hidden="1" customWidth="1"/>
    <col min="6671" max="6671" width="41.6640625" style="157" customWidth="1"/>
    <col min="6672" max="6672" width="28.5546875" style="157" customWidth="1"/>
    <col min="6673" max="6673" width="10.109375" style="157"/>
    <col min="6674" max="6674" width="115.44140625" style="157" customWidth="1"/>
    <col min="6675" max="6914" width="10.109375" style="157"/>
    <col min="6915" max="6916" width="10.5546875" style="157" customWidth="1"/>
    <col min="6917" max="6917" width="54.5546875" style="157" customWidth="1"/>
    <col min="6918" max="6918" width="12.109375" style="157" customWidth="1"/>
    <col min="6919" max="6919" width="8.88671875" style="157" customWidth="1"/>
    <col min="6920" max="6920" width="10.109375" style="157"/>
    <col min="6921" max="6921" width="13.6640625" style="157" customWidth="1"/>
    <col min="6922" max="6922" width="12.5546875" style="157" customWidth="1"/>
    <col min="6923" max="6923" width="13.6640625" style="157" customWidth="1"/>
    <col min="6924" max="6924" width="8.44140625" style="157" customWidth="1"/>
    <col min="6925" max="6925" width="74.109375" style="157" customWidth="1"/>
    <col min="6926" max="6926" width="0" style="157" hidden="1" customWidth="1"/>
    <col min="6927" max="6927" width="41.6640625" style="157" customWidth="1"/>
    <col min="6928" max="6928" width="28.5546875" style="157" customWidth="1"/>
    <col min="6929" max="6929" width="10.109375" style="157"/>
    <col min="6930" max="6930" width="115.44140625" style="157" customWidth="1"/>
    <col min="6931" max="7170" width="10.109375" style="157"/>
    <col min="7171" max="7172" width="10.5546875" style="157" customWidth="1"/>
    <col min="7173" max="7173" width="54.5546875" style="157" customWidth="1"/>
    <col min="7174" max="7174" width="12.109375" style="157" customWidth="1"/>
    <col min="7175" max="7175" width="8.88671875" style="157" customWidth="1"/>
    <col min="7176" max="7176" width="10.109375" style="157"/>
    <col min="7177" max="7177" width="13.6640625" style="157" customWidth="1"/>
    <col min="7178" max="7178" width="12.5546875" style="157" customWidth="1"/>
    <col min="7179" max="7179" width="13.6640625" style="157" customWidth="1"/>
    <col min="7180" max="7180" width="8.44140625" style="157" customWidth="1"/>
    <col min="7181" max="7181" width="74.109375" style="157" customWidth="1"/>
    <col min="7182" max="7182" width="0" style="157" hidden="1" customWidth="1"/>
    <col min="7183" max="7183" width="41.6640625" style="157" customWidth="1"/>
    <col min="7184" max="7184" width="28.5546875" style="157" customWidth="1"/>
    <col min="7185" max="7185" width="10.109375" style="157"/>
    <col min="7186" max="7186" width="115.44140625" style="157" customWidth="1"/>
    <col min="7187" max="7426" width="10.109375" style="157"/>
    <col min="7427" max="7428" width="10.5546875" style="157" customWidth="1"/>
    <col min="7429" max="7429" width="54.5546875" style="157" customWidth="1"/>
    <col min="7430" max="7430" width="12.109375" style="157" customWidth="1"/>
    <col min="7431" max="7431" width="8.88671875" style="157" customWidth="1"/>
    <col min="7432" max="7432" width="10.109375" style="157"/>
    <col min="7433" max="7433" width="13.6640625" style="157" customWidth="1"/>
    <col min="7434" max="7434" width="12.5546875" style="157" customWidth="1"/>
    <col min="7435" max="7435" width="13.6640625" style="157" customWidth="1"/>
    <col min="7436" max="7436" width="8.44140625" style="157" customWidth="1"/>
    <col min="7437" max="7437" width="74.109375" style="157" customWidth="1"/>
    <col min="7438" max="7438" width="0" style="157" hidden="1" customWidth="1"/>
    <col min="7439" max="7439" width="41.6640625" style="157" customWidth="1"/>
    <col min="7440" max="7440" width="28.5546875" style="157" customWidth="1"/>
    <col min="7441" max="7441" width="10.109375" style="157"/>
    <col min="7442" max="7442" width="115.44140625" style="157" customWidth="1"/>
    <col min="7443" max="7682" width="10.109375" style="157"/>
    <col min="7683" max="7684" width="10.5546875" style="157" customWidth="1"/>
    <col min="7685" max="7685" width="54.5546875" style="157" customWidth="1"/>
    <col min="7686" max="7686" width="12.109375" style="157" customWidth="1"/>
    <col min="7687" max="7687" width="8.88671875" style="157" customWidth="1"/>
    <col min="7688" max="7688" width="10.109375" style="157"/>
    <col min="7689" max="7689" width="13.6640625" style="157" customWidth="1"/>
    <col min="7690" max="7690" width="12.5546875" style="157" customWidth="1"/>
    <col min="7691" max="7691" width="13.6640625" style="157" customWidth="1"/>
    <col min="7692" max="7692" width="8.44140625" style="157" customWidth="1"/>
    <col min="7693" max="7693" width="74.109375" style="157" customWidth="1"/>
    <col min="7694" max="7694" width="0" style="157" hidden="1" customWidth="1"/>
    <col min="7695" max="7695" width="41.6640625" style="157" customWidth="1"/>
    <col min="7696" max="7696" width="28.5546875" style="157" customWidth="1"/>
    <col min="7697" max="7697" width="10.109375" style="157"/>
    <col min="7698" max="7698" width="115.44140625" style="157" customWidth="1"/>
    <col min="7699" max="7938" width="10.109375" style="157"/>
    <col min="7939" max="7940" width="10.5546875" style="157" customWidth="1"/>
    <col min="7941" max="7941" width="54.5546875" style="157" customWidth="1"/>
    <col min="7942" max="7942" width="12.109375" style="157" customWidth="1"/>
    <col min="7943" max="7943" width="8.88671875" style="157" customWidth="1"/>
    <col min="7944" max="7944" width="10.109375" style="157"/>
    <col min="7945" max="7945" width="13.6640625" style="157" customWidth="1"/>
    <col min="7946" max="7946" width="12.5546875" style="157" customWidth="1"/>
    <col min="7947" max="7947" width="13.6640625" style="157" customWidth="1"/>
    <col min="7948" max="7948" width="8.44140625" style="157" customWidth="1"/>
    <col min="7949" max="7949" width="74.109375" style="157" customWidth="1"/>
    <col min="7950" max="7950" width="0" style="157" hidden="1" customWidth="1"/>
    <col min="7951" max="7951" width="41.6640625" style="157" customWidth="1"/>
    <col min="7952" max="7952" width="28.5546875" style="157" customWidth="1"/>
    <col min="7953" max="7953" width="10.109375" style="157"/>
    <col min="7954" max="7954" width="115.44140625" style="157" customWidth="1"/>
    <col min="7955" max="8194" width="10.109375" style="157"/>
    <col min="8195" max="8196" width="10.5546875" style="157" customWidth="1"/>
    <col min="8197" max="8197" width="54.5546875" style="157" customWidth="1"/>
    <col min="8198" max="8198" width="12.109375" style="157" customWidth="1"/>
    <col min="8199" max="8199" width="8.88671875" style="157" customWidth="1"/>
    <col min="8200" max="8200" width="10.109375" style="157"/>
    <col min="8201" max="8201" width="13.6640625" style="157" customWidth="1"/>
    <col min="8202" max="8202" width="12.5546875" style="157" customWidth="1"/>
    <col min="8203" max="8203" width="13.6640625" style="157" customWidth="1"/>
    <col min="8204" max="8204" width="8.44140625" style="157" customWidth="1"/>
    <col min="8205" max="8205" width="74.109375" style="157" customWidth="1"/>
    <col min="8206" max="8206" width="0" style="157" hidden="1" customWidth="1"/>
    <col min="8207" max="8207" width="41.6640625" style="157" customWidth="1"/>
    <col min="8208" max="8208" width="28.5546875" style="157" customWidth="1"/>
    <col min="8209" max="8209" width="10.109375" style="157"/>
    <col min="8210" max="8210" width="115.44140625" style="157" customWidth="1"/>
    <col min="8211" max="8450" width="10.109375" style="157"/>
    <col min="8451" max="8452" width="10.5546875" style="157" customWidth="1"/>
    <col min="8453" max="8453" width="54.5546875" style="157" customWidth="1"/>
    <col min="8454" max="8454" width="12.109375" style="157" customWidth="1"/>
    <col min="8455" max="8455" width="8.88671875" style="157" customWidth="1"/>
    <col min="8456" max="8456" width="10.109375" style="157"/>
    <col min="8457" max="8457" width="13.6640625" style="157" customWidth="1"/>
    <col min="8458" max="8458" width="12.5546875" style="157" customWidth="1"/>
    <col min="8459" max="8459" width="13.6640625" style="157" customWidth="1"/>
    <col min="8460" max="8460" width="8.44140625" style="157" customWidth="1"/>
    <col min="8461" max="8461" width="74.109375" style="157" customWidth="1"/>
    <col min="8462" max="8462" width="0" style="157" hidden="1" customWidth="1"/>
    <col min="8463" max="8463" width="41.6640625" style="157" customWidth="1"/>
    <col min="8464" max="8464" width="28.5546875" style="157" customWidth="1"/>
    <col min="8465" max="8465" width="10.109375" style="157"/>
    <col min="8466" max="8466" width="115.44140625" style="157" customWidth="1"/>
    <col min="8467" max="8706" width="10.109375" style="157"/>
    <col min="8707" max="8708" width="10.5546875" style="157" customWidth="1"/>
    <col min="8709" max="8709" width="54.5546875" style="157" customWidth="1"/>
    <col min="8710" max="8710" width="12.109375" style="157" customWidth="1"/>
    <col min="8711" max="8711" width="8.88671875" style="157" customWidth="1"/>
    <col min="8712" max="8712" width="10.109375" style="157"/>
    <col min="8713" max="8713" width="13.6640625" style="157" customWidth="1"/>
    <col min="8714" max="8714" width="12.5546875" style="157" customWidth="1"/>
    <col min="8715" max="8715" width="13.6640625" style="157" customWidth="1"/>
    <col min="8716" max="8716" width="8.44140625" style="157" customWidth="1"/>
    <col min="8717" max="8717" width="74.109375" style="157" customWidth="1"/>
    <col min="8718" max="8718" width="0" style="157" hidden="1" customWidth="1"/>
    <col min="8719" max="8719" width="41.6640625" style="157" customWidth="1"/>
    <col min="8720" max="8720" width="28.5546875" style="157" customWidth="1"/>
    <col min="8721" max="8721" width="10.109375" style="157"/>
    <col min="8722" max="8722" width="115.44140625" style="157" customWidth="1"/>
    <col min="8723" max="8962" width="10.109375" style="157"/>
    <col min="8963" max="8964" width="10.5546875" style="157" customWidth="1"/>
    <col min="8965" max="8965" width="54.5546875" style="157" customWidth="1"/>
    <col min="8966" max="8966" width="12.109375" style="157" customWidth="1"/>
    <col min="8967" max="8967" width="8.88671875" style="157" customWidth="1"/>
    <col min="8968" max="8968" width="10.109375" style="157"/>
    <col min="8969" max="8969" width="13.6640625" style="157" customWidth="1"/>
    <col min="8970" max="8970" width="12.5546875" style="157" customWidth="1"/>
    <col min="8971" max="8971" width="13.6640625" style="157" customWidth="1"/>
    <col min="8972" max="8972" width="8.44140625" style="157" customWidth="1"/>
    <col min="8973" max="8973" width="74.109375" style="157" customWidth="1"/>
    <col min="8974" max="8974" width="0" style="157" hidden="1" customWidth="1"/>
    <col min="8975" max="8975" width="41.6640625" style="157" customWidth="1"/>
    <col min="8976" max="8976" width="28.5546875" style="157" customWidth="1"/>
    <col min="8977" max="8977" width="10.109375" style="157"/>
    <col min="8978" max="8978" width="115.44140625" style="157" customWidth="1"/>
    <col min="8979" max="9218" width="10.109375" style="157"/>
    <col min="9219" max="9220" width="10.5546875" style="157" customWidth="1"/>
    <col min="9221" max="9221" width="54.5546875" style="157" customWidth="1"/>
    <col min="9222" max="9222" width="12.109375" style="157" customWidth="1"/>
    <col min="9223" max="9223" width="8.88671875" style="157" customWidth="1"/>
    <col min="9224" max="9224" width="10.109375" style="157"/>
    <col min="9225" max="9225" width="13.6640625" style="157" customWidth="1"/>
    <col min="9226" max="9226" width="12.5546875" style="157" customWidth="1"/>
    <col min="9227" max="9227" width="13.6640625" style="157" customWidth="1"/>
    <col min="9228" max="9228" width="8.44140625" style="157" customWidth="1"/>
    <col min="9229" max="9229" width="74.109375" style="157" customWidth="1"/>
    <col min="9230" max="9230" width="0" style="157" hidden="1" customWidth="1"/>
    <col min="9231" max="9231" width="41.6640625" style="157" customWidth="1"/>
    <col min="9232" max="9232" width="28.5546875" style="157" customWidth="1"/>
    <col min="9233" max="9233" width="10.109375" style="157"/>
    <col min="9234" max="9234" width="115.44140625" style="157" customWidth="1"/>
    <col min="9235" max="9474" width="10.109375" style="157"/>
    <col min="9475" max="9476" width="10.5546875" style="157" customWidth="1"/>
    <col min="9477" max="9477" width="54.5546875" style="157" customWidth="1"/>
    <col min="9478" max="9478" width="12.109375" style="157" customWidth="1"/>
    <col min="9479" max="9479" width="8.88671875" style="157" customWidth="1"/>
    <col min="9480" max="9480" width="10.109375" style="157"/>
    <col min="9481" max="9481" width="13.6640625" style="157" customWidth="1"/>
    <col min="9482" max="9482" width="12.5546875" style="157" customWidth="1"/>
    <col min="9483" max="9483" width="13.6640625" style="157" customWidth="1"/>
    <col min="9484" max="9484" width="8.44140625" style="157" customWidth="1"/>
    <col min="9485" max="9485" width="74.109375" style="157" customWidth="1"/>
    <col min="9486" max="9486" width="0" style="157" hidden="1" customWidth="1"/>
    <col min="9487" max="9487" width="41.6640625" style="157" customWidth="1"/>
    <col min="9488" max="9488" width="28.5546875" style="157" customWidth="1"/>
    <col min="9489" max="9489" width="10.109375" style="157"/>
    <col min="9490" max="9490" width="115.44140625" style="157" customWidth="1"/>
    <col min="9491" max="9730" width="10.109375" style="157"/>
    <col min="9731" max="9732" width="10.5546875" style="157" customWidth="1"/>
    <col min="9733" max="9733" width="54.5546875" style="157" customWidth="1"/>
    <col min="9734" max="9734" width="12.109375" style="157" customWidth="1"/>
    <col min="9735" max="9735" width="8.88671875" style="157" customWidth="1"/>
    <col min="9736" max="9736" width="10.109375" style="157"/>
    <col min="9737" max="9737" width="13.6640625" style="157" customWidth="1"/>
    <col min="9738" max="9738" width="12.5546875" style="157" customWidth="1"/>
    <col min="9739" max="9739" width="13.6640625" style="157" customWidth="1"/>
    <col min="9740" max="9740" width="8.44140625" style="157" customWidth="1"/>
    <col min="9741" max="9741" width="74.109375" style="157" customWidth="1"/>
    <col min="9742" max="9742" width="0" style="157" hidden="1" customWidth="1"/>
    <col min="9743" max="9743" width="41.6640625" style="157" customWidth="1"/>
    <col min="9744" max="9744" width="28.5546875" style="157" customWidth="1"/>
    <col min="9745" max="9745" width="10.109375" style="157"/>
    <col min="9746" max="9746" width="115.44140625" style="157" customWidth="1"/>
    <col min="9747" max="9986" width="10.109375" style="157"/>
    <col min="9987" max="9988" width="10.5546875" style="157" customWidth="1"/>
    <col min="9989" max="9989" width="54.5546875" style="157" customWidth="1"/>
    <col min="9990" max="9990" width="12.109375" style="157" customWidth="1"/>
    <col min="9991" max="9991" width="8.88671875" style="157" customWidth="1"/>
    <col min="9992" max="9992" width="10.109375" style="157"/>
    <col min="9993" max="9993" width="13.6640625" style="157" customWidth="1"/>
    <col min="9994" max="9994" width="12.5546875" style="157" customWidth="1"/>
    <col min="9995" max="9995" width="13.6640625" style="157" customWidth="1"/>
    <col min="9996" max="9996" width="8.44140625" style="157" customWidth="1"/>
    <col min="9997" max="9997" width="74.109375" style="157" customWidth="1"/>
    <col min="9998" max="9998" width="0" style="157" hidden="1" customWidth="1"/>
    <col min="9999" max="9999" width="41.6640625" style="157" customWidth="1"/>
    <col min="10000" max="10000" width="28.5546875" style="157" customWidth="1"/>
    <col min="10001" max="10001" width="10.109375" style="157"/>
    <col min="10002" max="10002" width="115.44140625" style="157" customWidth="1"/>
    <col min="10003" max="10242" width="10.109375" style="157"/>
    <col min="10243" max="10244" width="10.5546875" style="157" customWidth="1"/>
    <col min="10245" max="10245" width="54.5546875" style="157" customWidth="1"/>
    <col min="10246" max="10246" width="12.109375" style="157" customWidth="1"/>
    <col min="10247" max="10247" width="8.88671875" style="157" customWidth="1"/>
    <col min="10248" max="10248" width="10.109375" style="157"/>
    <col min="10249" max="10249" width="13.6640625" style="157" customWidth="1"/>
    <col min="10250" max="10250" width="12.5546875" style="157" customWidth="1"/>
    <col min="10251" max="10251" width="13.6640625" style="157" customWidth="1"/>
    <col min="10252" max="10252" width="8.44140625" style="157" customWidth="1"/>
    <col min="10253" max="10253" width="74.109375" style="157" customWidth="1"/>
    <col min="10254" max="10254" width="0" style="157" hidden="1" customWidth="1"/>
    <col min="10255" max="10255" width="41.6640625" style="157" customWidth="1"/>
    <col min="10256" max="10256" width="28.5546875" style="157" customWidth="1"/>
    <col min="10257" max="10257" width="10.109375" style="157"/>
    <col min="10258" max="10258" width="115.44140625" style="157" customWidth="1"/>
    <col min="10259" max="10498" width="10.109375" style="157"/>
    <col min="10499" max="10500" width="10.5546875" style="157" customWidth="1"/>
    <col min="10501" max="10501" width="54.5546875" style="157" customWidth="1"/>
    <col min="10502" max="10502" width="12.109375" style="157" customWidth="1"/>
    <col min="10503" max="10503" width="8.88671875" style="157" customWidth="1"/>
    <col min="10504" max="10504" width="10.109375" style="157"/>
    <col min="10505" max="10505" width="13.6640625" style="157" customWidth="1"/>
    <col min="10506" max="10506" width="12.5546875" style="157" customWidth="1"/>
    <col min="10507" max="10507" width="13.6640625" style="157" customWidth="1"/>
    <col min="10508" max="10508" width="8.44140625" style="157" customWidth="1"/>
    <col min="10509" max="10509" width="74.109375" style="157" customWidth="1"/>
    <col min="10510" max="10510" width="0" style="157" hidden="1" customWidth="1"/>
    <col min="10511" max="10511" width="41.6640625" style="157" customWidth="1"/>
    <col min="10512" max="10512" width="28.5546875" style="157" customWidth="1"/>
    <col min="10513" max="10513" width="10.109375" style="157"/>
    <col min="10514" max="10514" width="115.44140625" style="157" customWidth="1"/>
    <col min="10515" max="10754" width="10.109375" style="157"/>
    <col min="10755" max="10756" width="10.5546875" style="157" customWidth="1"/>
    <col min="10757" max="10757" width="54.5546875" style="157" customWidth="1"/>
    <col min="10758" max="10758" width="12.109375" style="157" customWidth="1"/>
    <col min="10759" max="10759" width="8.88671875" style="157" customWidth="1"/>
    <col min="10760" max="10760" width="10.109375" style="157"/>
    <col min="10761" max="10761" width="13.6640625" style="157" customWidth="1"/>
    <col min="10762" max="10762" width="12.5546875" style="157" customWidth="1"/>
    <col min="10763" max="10763" width="13.6640625" style="157" customWidth="1"/>
    <col min="10764" max="10764" width="8.44140625" style="157" customWidth="1"/>
    <col min="10765" max="10765" width="74.109375" style="157" customWidth="1"/>
    <col min="10766" max="10766" width="0" style="157" hidden="1" customWidth="1"/>
    <col min="10767" max="10767" width="41.6640625" style="157" customWidth="1"/>
    <col min="10768" max="10768" width="28.5546875" style="157" customWidth="1"/>
    <col min="10769" max="10769" width="10.109375" style="157"/>
    <col min="10770" max="10770" width="115.44140625" style="157" customWidth="1"/>
    <col min="10771" max="11010" width="10.109375" style="157"/>
    <col min="11011" max="11012" width="10.5546875" style="157" customWidth="1"/>
    <col min="11013" max="11013" width="54.5546875" style="157" customWidth="1"/>
    <col min="11014" max="11014" width="12.109375" style="157" customWidth="1"/>
    <col min="11015" max="11015" width="8.88671875" style="157" customWidth="1"/>
    <col min="11016" max="11016" width="10.109375" style="157"/>
    <col min="11017" max="11017" width="13.6640625" style="157" customWidth="1"/>
    <col min="11018" max="11018" width="12.5546875" style="157" customWidth="1"/>
    <col min="11019" max="11019" width="13.6640625" style="157" customWidth="1"/>
    <col min="11020" max="11020" width="8.44140625" style="157" customWidth="1"/>
    <col min="11021" max="11021" width="74.109375" style="157" customWidth="1"/>
    <col min="11022" max="11022" width="0" style="157" hidden="1" customWidth="1"/>
    <col min="11023" max="11023" width="41.6640625" style="157" customWidth="1"/>
    <col min="11024" max="11024" width="28.5546875" style="157" customWidth="1"/>
    <col min="11025" max="11025" width="10.109375" style="157"/>
    <col min="11026" max="11026" width="115.44140625" style="157" customWidth="1"/>
    <col min="11027" max="11266" width="10.109375" style="157"/>
    <col min="11267" max="11268" width="10.5546875" style="157" customWidth="1"/>
    <col min="11269" max="11269" width="54.5546875" style="157" customWidth="1"/>
    <col min="11270" max="11270" width="12.109375" style="157" customWidth="1"/>
    <col min="11271" max="11271" width="8.88671875" style="157" customWidth="1"/>
    <col min="11272" max="11272" width="10.109375" style="157"/>
    <col min="11273" max="11273" width="13.6640625" style="157" customWidth="1"/>
    <col min="11274" max="11274" width="12.5546875" style="157" customWidth="1"/>
    <col min="11275" max="11275" width="13.6640625" style="157" customWidth="1"/>
    <col min="11276" max="11276" width="8.44140625" style="157" customWidth="1"/>
    <col min="11277" max="11277" width="74.109375" style="157" customWidth="1"/>
    <col min="11278" max="11278" width="0" style="157" hidden="1" customWidth="1"/>
    <col min="11279" max="11279" width="41.6640625" style="157" customWidth="1"/>
    <col min="11280" max="11280" width="28.5546875" style="157" customWidth="1"/>
    <col min="11281" max="11281" width="10.109375" style="157"/>
    <col min="11282" max="11282" width="115.44140625" style="157" customWidth="1"/>
    <col min="11283" max="11522" width="10.109375" style="157"/>
    <col min="11523" max="11524" width="10.5546875" style="157" customWidth="1"/>
    <col min="11525" max="11525" width="54.5546875" style="157" customWidth="1"/>
    <col min="11526" max="11526" width="12.109375" style="157" customWidth="1"/>
    <col min="11527" max="11527" width="8.88671875" style="157" customWidth="1"/>
    <col min="11528" max="11528" width="10.109375" style="157"/>
    <col min="11529" max="11529" width="13.6640625" style="157" customWidth="1"/>
    <col min="11530" max="11530" width="12.5546875" style="157" customWidth="1"/>
    <col min="11531" max="11531" width="13.6640625" style="157" customWidth="1"/>
    <col min="11532" max="11532" width="8.44140625" style="157" customWidth="1"/>
    <col min="11533" max="11533" width="74.109375" style="157" customWidth="1"/>
    <col min="11534" max="11534" width="0" style="157" hidden="1" customWidth="1"/>
    <col min="11535" max="11535" width="41.6640625" style="157" customWidth="1"/>
    <col min="11536" max="11536" width="28.5546875" style="157" customWidth="1"/>
    <col min="11537" max="11537" width="10.109375" style="157"/>
    <col min="11538" max="11538" width="115.44140625" style="157" customWidth="1"/>
    <col min="11539" max="11778" width="10.109375" style="157"/>
    <col min="11779" max="11780" width="10.5546875" style="157" customWidth="1"/>
    <col min="11781" max="11781" width="54.5546875" style="157" customWidth="1"/>
    <col min="11782" max="11782" width="12.109375" style="157" customWidth="1"/>
    <col min="11783" max="11783" width="8.88671875" style="157" customWidth="1"/>
    <col min="11784" max="11784" width="10.109375" style="157"/>
    <col min="11785" max="11785" width="13.6640625" style="157" customWidth="1"/>
    <col min="11786" max="11786" width="12.5546875" style="157" customWidth="1"/>
    <col min="11787" max="11787" width="13.6640625" style="157" customWidth="1"/>
    <col min="11788" max="11788" width="8.44140625" style="157" customWidth="1"/>
    <col min="11789" max="11789" width="74.109375" style="157" customWidth="1"/>
    <col min="11790" max="11790" width="0" style="157" hidden="1" customWidth="1"/>
    <col min="11791" max="11791" width="41.6640625" style="157" customWidth="1"/>
    <col min="11792" max="11792" width="28.5546875" style="157" customWidth="1"/>
    <col min="11793" max="11793" width="10.109375" style="157"/>
    <col min="11794" max="11794" width="115.44140625" style="157" customWidth="1"/>
    <col min="11795" max="12034" width="10.109375" style="157"/>
    <col min="12035" max="12036" width="10.5546875" style="157" customWidth="1"/>
    <col min="12037" max="12037" width="54.5546875" style="157" customWidth="1"/>
    <col min="12038" max="12038" width="12.109375" style="157" customWidth="1"/>
    <col min="12039" max="12039" width="8.88671875" style="157" customWidth="1"/>
    <col min="12040" max="12040" width="10.109375" style="157"/>
    <col min="12041" max="12041" width="13.6640625" style="157" customWidth="1"/>
    <col min="12042" max="12042" width="12.5546875" style="157" customWidth="1"/>
    <col min="12043" max="12043" width="13.6640625" style="157" customWidth="1"/>
    <col min="12044" max="12044" width="8.44140625" style="157" customWidth="1"/>
    <col min="12045" max="12045" width="74.109375" style="157" customWidth="1"/>
    <col min="12046" max="12046" width="0" style="157" hidden="1" customWidth="1"/>
    <col min="12047" max="12047" width="41.6640625" style="157" customWidth="1"/>
    <col min="12048" max="12048" width="28.5546875" style="157" customWidth="1"/>
    <col min="12049" max="12049" width="10.109375" style="157"/>
    <col min="12050" max="12050" width="115.44140625" style="157" customWidth="1"/>
    <col min="12051" max="12290" width="10.109375" style="157"/>
    <col min="12291" max="12292" width="10.5546875" style="157" customWidth="1"/>
    <col min="12293" max="12293" width="54.5546875" style="157" customWidth="1"/>
    <col min="12294" max="12294" width="12.109375" style="157" customWidth="1"/>
    <col min="12295" max="12295" width="8.88671875" style="157" customWidth="1"/>
    <col min="12296" max="12296" width="10.109375" style="157"/>
    <col min="12297" max="12297" width="13.6640625" style="157" customWidth="1"/>
    <col min="12298" max="12298" width="12.5546875" style="157" customWidth="1"/>
    <col min="12299" max="12299" width="13.6640625" style="157" customWidth="1"/>
    <col min="12300" max="12300" width="8.44140625" style="157" customWidth="1"/>
    <col min="12301" max="12301" width="74.109375" style="157" customWidth="1"/>
    <col min="12302" max="12302" width="0" style="157" hidden="1" customWidth="1"/>
    <col min="12303" max="12303" width="41.6640625" style="157" customWidth="1"/>
    <col min="12304" max="12304" width="28.5546875" style="157" customWidth="1"/>
    <col min="12305" max="12305" width="10.109375" style="157"/>
    <col min="12306" max="12306" width="115.44140625" style="157" customWidth="1"/>
    <col min="12307" max="12546" width="10.109375" style="157"/>
    <col min="12547" max="12548" width="10.5546875" style="157" customWidth="1"/>
    <col min="12549" max="12549" width="54.5546875" style="157" customWidth="1"/>
    <col min="12550" max="12550" width="12.109375" style="157" customWidth="1"/>
    <col min="12551" max="12551" width="8.88671875" style="157" customWidth="1"/>
    <col min="12552" max="12552" width="10.109375" style="157"/>
    <col min="12553" max="12553" width="13.6640625" style="157" customWidth="1"/>
    <col min="12554" max="12554" width="12.5546875" style="157" customWidth="1"/>
    <col min="12555" max="12555" width="13.6640625" style="157" customWidth="1"/>
    <col min="12556" max="12556" width="8.44140625" style="157" customWidth="1"/>
    <col min="12557" max="12557" width="74.109375" style="157" customWidth="1"/>
    <col min="12558" max="12558" width="0" style="157" hidden="1" customWidth="1"/>
    <col min="12559" max="12559" width="41.6640625" style="157" customWidth="1"/>
    <col min="12560" max="12560" width="28.5546875" style="157" customWidth="1"/>
    <col min="12561" max="12561" width="10.109375" style="157"/>
    <col min="12562" max="12562" width="115.44140625" style="157" customWidth="1"/>
    <col min="12563" max="12802" width="10.109375" style="157"/>
    <col min="12803" max="12804" width="10.5546875" style="157" customWidth="1"/>
    <col min="12805" max="12805" width="54.5546875" style="157" customWidth="1"/>
    <col min="12806" max="12806" width="12.109375" style="157" customWidth="1"/>
    <col min="12807" max="12807" width="8.88671875" style="157" customWidth="1"/>
    <col min="12808" max="12808" width="10.109375" style="157"/>
    <col min="12809" max="12809" width="13.6640625" style="157" customWidth="1"/>
    <col min="12810" max="12810" width="12.5546875" style="157" customWidth="1"/>
    <col min="12811" max="12811" width="13.6640625" style="157" customWidth="1"/>
    <col min="12812" max="12812" width="8.44140625" style="157" customWidth="1"/>
    <col min="12813" max="12813" width="74.109375" style="157" customWidth="1"/>
    <col min="12814" max="12814" width="0" style="157" hidden="1" customWidth="1"/>
    <col min="12815" max="12815" width="41.6640625" style="157" customWidth="1"/>
    <col min="12816" max="12816" width="28.5546875" style="157" customWidth="1"/>
    <col min="12817" max="12817" width="10.109375" style="157"/>
    <col min="12818" max="12818" width="115.44140625" style="157" customWidth="1"/>
    <col min="12819" max="13058" width="10.109375" style="157"/>
    <col min="13059" max="13060" width="10.5546875" style="157" customWidth="1"/>
    <col min="13061" max="13061" width="54.5546875" style="157" customWidth="1"/>
    <col min="13062" max="13062" width="12.109375" style="157" customWidth="1"/>
    <col min="13063" max="13063" width="8.88671875" style="157" customWidth="1"/>
    <col min="13064" max="13064" width="10.109375" style="157"/>
    <col min="13065" max="13065" width="13.6640625" style="157" customWidth="1"/>
    <col min="13066" max="13066" width="12.5546875" style="157" customWidth="1"/>
    <col min="13067" max="13067" width="13.6640625" style="157" customWidth="1"/>
    <col min="13068" max="13068" width="8.44140625" style="157" customWidth="1"/>
    <col min="13069" max="13069" width="74.109375" style="157" customWidth="1"/>
    <col min="13070" max="13070" width="0" style="157" hidden="1" customWidth="1"/>
    <col min="13071" max="13071" width="41.6640625" style="157" customWidth="1"/>
    <col min="13072" max="13072" width="28.5546875" style="157" customWidth="1"/>
    <col min="13073" max="13073" width="10.109375" style="157"/>
    <col min="13074" max="13074" width="115.44140625" style="157" customWidth="1"/>
    <col min="13075" max="13314" width="10.109375" style="157"/>
    <col min="13315" max="13316" width="10.5546875" style="157" customWidth="1"/>
    <col min="13317" max="13317" width="54.5546875" style="157" customWidth="1"/>
    <col min="13318" max="13318" width="12.109375" style="157" customWidth="1"/>
    <col min="13319" max="13319" width="8.88671875" style="157" customWidth="1"/>
    <col min="13320" max="13320" width="10.109375" style="157"/>
    <col min="13321" max="13321" width="13.6640625" style="157" customWidth="1"/>
    <col min="13322" max="13322" width="12.5546875" style="157" customWidth="1"/>
    <col min="13323" max="13323" width="13.6640625" style="157" customWidth="1"/>
    <col min="13324" max="13324" width="8.44140625" style="157" customWidth="1"/>
    <col min="13325" max="13325" width="74.109375" style="157" customWidth="1"/>
    <col min="13326" max="13326" width="0" style="157" hidden="1" customWidth="1"/>
    <col min="13327" max="13327" width="41.6640625" style="157" customWidth="1"/>
    <col min="13328" max="13328" width="28.5546875" style="157" customWidth="1"/>
    <col min="13329" max="13329" width="10.109375" style="157"/>
    <col min="13330" max="13330" width="115.44140625" style="157" customWidth="1"/>
    <col min="13331" max="13570" width="10.109375" style="157"/>
    <col min="13571" max="13572" width="10.5546875" style="157" customWidth="1"/>
    <col min="13573" max="13573" width="54.5546875" style="157" customWidth="1"/>
    <col min="13574" max="13574" width="12.109375" style="157" customWidth="1"/>
    <col min="13575" max="13575" width="8.88671875" style="157" customWidth="1"/>
    <col min="13576" max="13576" width="10.109375" style="157"/>
    <col min="13577" max="13577" width="13.6640625" style="157" customWidth="1"/>
    <col min="13578" max="13578" width="12.5546875" style="157" customWidth="1"/>
    <col min="13579" max="13579" width="13.6640625" style="157" customWidth="1"/>
    <col min="13580" max="13580" width="8.44140625" style="157" customWidth="1"/>
    <col min="13581" max="13581" width="74.109375" style="157" customWidth="1"/>
    <col min="13582" max="13582" width="0" style="157" hidden="1" customWidth="1"/>
    <col min="13583" max="13583" width="41.6640625" style="157" customWidth="1"/>
    <col min="13584" max="13584" width="28.5546875" style="157" customWidth="1"/>
    <col min="13585" max="13585" width="10.109375" style="157"/>
    <col min="13586" max="13586" width="115.44140625" style="157" customWidth="1"/>
    <col min="13587" max="13826" width="10.109375" style="157"/>
    <col min="13827" max="13828" width="10.5546875" style="157" customWidth="1"/>
    <col min="13829" max="13829" width="54.5546875" style="157" customWidth="1"/>
    <col min="13830" max="13830" width="12.109375" style="157" customWidth="1"/>
    <col min="13831" max="13831" width="8.88671875" style="157" customWidth="1"/>
    <col min="13832" max="13832" width="10.109375" style="157"/>
    <col min="13833" max="13833" width="13.6640625" style="157" customWidth="1"/>
    <col min="13834" max="13834" width="12.5546875" style="157" customWidth="1"/>
    <col min="13835" max="13835" width="13.6640625" style="157" customWidth="1"/>
    <col min="13836" max="13836" width="8.44140625" style="157" customWidth="1"/>
    <col min="13837" max="13837" width="74.109375" style="157" customWidth="1"/>
    <col min="13838" max="13838" width="0" style="157" hidden="1" customWidth="1"/>
    <col min="13839" max="13839" width="41.6640625" style="157" customWidth="1"/>
    <col min="13840" max="13840" width="28.5546875" style="157" customWidth="1"/>
    <col min="13841" max="13841" width="10.109375" style="157"/>
    <col min="13842" max="13842" width="115.44140625" style="157" customWidth="1"/>
    <col min="13843" max="14082" width="10.109375" style="157"/>
    <col min="14083" max="14084" width="10.5546875" style="157" customWidth="1"/>
    <col min="14085" max="14085" width="54.5546875" style="157" customWidth="1"/>
    <col min="14086" max="14086" width="12.109375" style="157" customWidth="1"/>
    <col min="14087" max="14087" width="8.88671875" style="157" customWidth="1"/>
    <col min="14088" max="14088" width="10.109375" style="157"/>
    <col min="14089" max="14089" width="13.6640625" style="157" customWidth="1"/>
    <col min="14090" max="14090" width="12.5546875" style="157" customWidth="1"/>
    <col min="14091" max="14091" width="13.6640625" style="157" customWidth="1"/>
    <col min="14092" max="14092" width="8.44140625" style="157" customWidth="1"/>
    <col min="14093" max="14093" width="74.109375" style="157" customWidth="1"/>
    <col min="14094" max="14094" width="0" style="157" hidden="1" customWidth="1"/>
    <col min="14095" max="14095" width="41.6640625" style="157" customWidth="1"/>
    <col min="14096" max="14096" width="28.5546875" style="157" customWidth="1"/>
    <col min="14097" max="14097" width="10.109375" style="157"/>
    <col min="14098" max="14098" width="115.44140625" style="157" customWidth="1"/>
    <col min="14099" max="14338" width="10.109375" style="157"/>
    <col min="14339" max="14340" width="10.5546875" style="157" customWidth="1"/>
    <col min="14341" max="14341" width="54.5546875" style="157" customWidth="1"/>
    <col min="14342" max="14342" width="12.109375" style="157" customWidth="1"/>
    <col min="14343" max="14343" width="8.88671875" style="157" customWidth="1"/>
    <col min="14344" max="14344" width="10.109375" style="157"/>
    <col min="14345" max="14345" width="13.6640625" style="157" customWidth="1"/>
    <col min="14346" max="14346" width="12.5546875" style="157" customWidth="1"/>
    <col min="14347" max="14347" width="13.6640625" style="157" customWidth="1"/>
    <col min="14348" max="14348" width="8.44140625" style="157" customWidth="1"/>
    <col min="14349" max="14349" width="74.109375" style="157" customWidth="1"/>
    <col min="14350" max="14350" width="0" style="157" hidden="1" customWidth="1"/>
    <col min="14351" max="14351" width="41.6640625" style="157" customWidth="1"/>
    <col min="14352" max="14352" width="28.5546875" style="157" customWidth="1"/>
    <col min="14353" max="14353" width="10.109375" style="157"/>
    <col min="14354" max="14354" width="115.44140625" style="157" customWidth="1"/>
    <col min="14355" max="14594" width="10.109375" style="157"/>
    <col min="14595" max="14596" width="10.5546875" style="157" customWidth="1"/>
    <col min="14597" max="14597" width="54.5546875" style="157" customWidth="1"/>
    <col min="14598" max="14598" width="12.109375" style="157" customWidth="1"/>
    <col min="14599" max="14599" width="8.88671875" style="157" customWidth="1"/>
    <col min="14600" max="14600" width="10.109375" style="157"/>
    <col min="14601" max="14601" width="13.6640625" style="157" customWidth="1"/>
    <col min="14602" max="14602" width="12.5546875" style="157" customWidth="1"/>
    <col min="14603" max="14603" width="13.6640625" style="157" customWidth="1"/>
    <col min="14604" max="14604" width="8.44140625" style="157" customWidth="1"/>
    <col min="14605" max="14605" width="74.109375" style="157" customWidth="1"/>
    <col min="14606" max="14606" width="0" style="157" hidden="1" customWidth="1"/>
    <col min="14607" max="14607" width="41.6640625" style="157" customWidth="1"/>
    <col min="14608" max="14608" width="28.5546875" style="157" customWidth="1"/>
    <col min="14609" max="14609" width="10.109375" style="157"/>
    <col min="14610" max="14610" width="115.44140625" style="157" customWidth="1"/>
    <col min="14611" max="14850" width="10.109375" style="157"/>
    <col min="14851" max="14852" width="10.5546875" style="157" customWidth="1"/>
    <col min="14853" max="14853" width="54.5546875" style="157" customWidth="1"/>
    <col min="14854" max="14854" width="12.109375" style="157" customWidth="1"/>
    <col min="14855" max="14855" width="8.88671875" style="157" customWidth="1"/>
    <col min="14856" max="14856" width="10.109375" style="157"/>
    <col min="14857" max="14857" width="13.6640625" style="157" customWidth="1"/>
    <col min="14858" max="14858" width="12.5546875" style="157" customWidth="1"/>
    <col min="14859" max="14859" width="13.6640625" style="157" customWidth="1"/>
    <col min="14860" max="14860" width="8.44140625" style="157" customWidth="1"/>
    <col min="14861" max="14861" width="74.109375" style="157" customWidth="1"/>
    <col min="14862" max="14862" width="0" style="157" hidden="1" customWidth="1"/>
    <col min="14863" max="14863" width="41.6640625" style="157" customWidth="1"/>
    <col min="14864" max="14864" width="28.5546875" style="157" customWidth="1"/>
    <col min="14865" max="14865" width="10.109375" style="157"/>
    <col min="14866" max="14866" width="115.44140625" style="157" customWidth="1"/>
    <col min="14867" max="15106" width="10.109375" style="157"/>
    <col min="15107" max="15108" width="10.5546875" style="157" customWidth="1"/>
    <col min="15109" max="15109" width="54.5546875" style="157" customWidth="1"/>
    <col min="15110" max="15110" width="12.109375" style="157" customWidth="1"/>
    <col min="15111" max="15111" width="8.88671875" style="157" customWidth="1"/>
    <col min="15112" max="15112" width="10.109375" style="157"/>
    <col min="15113" max="15113" width="13.6640625" style="157" customWidth="1"/>
    <col min="15114" max="15114" width="12.5546875" style="157" customWidth="1"/>
    <col min="15115" max="15115" width="13.6640625" style="157" customWidth="1"/>
    <col min="15116" max="15116" width="8.44140625" style="157" customWidth="1"/>
    <col min="15117" max="15117" width="74.109375" style="157" customWidth="1"/>
    <col min="15118" max="15118" width="0" style="157" hidden="1" customWidth="1"/>
    <col min="15119" max="15119" width="41.6640625" style="157" customWidth="1"/>
    <col min="15120" max="15120" width="28.5546875" style="157" customWidth="1"/>
    <col min="15121" max="15121" width="10.109375" style="157"/>
    <col min="15122" max="15122" width="115.44140625" style="157" customWidth="1"/>
    <col min="15123" max="15362" width="10.109375" style="157"/>
    <col min="15363" max="15364" width="10.5546875" style="157" customWidth="1"/>
    <col min="15365" max="15365" width="54.5546875" style="157" customWidth="1"/>
    <col min="15366" max="15366" width="12.109375" style="157" customWidth="1"/>
    <col min="15367" max="15367" width="8.88671875" style="157" customWidth="1"/>
    <col min="15368" max="15368" width="10.109375" style="157"/>
    <col min="15369" max="15369" width="13.6640625" style="157" customWidth="1"/>
    <col min="15370" max="15370" width="12.5546875" style="157" customWidth="1"/>
    <col min="15371" max="15371" width="13.6640625" style="157" customWidth="1"/>
    <col min="15372" max="15372" width="8.44140625" style="157" customWidth="1"/>
    <col min="15373" max="15373" width="74.109375" style="157" customWidth="1"/>
    <col min="15374" max="15374" width="0" style="157" hidden="1" customWidth="1"/>
    <col min="15375" max="15375" width="41.6640625" style="157" customWidth="1"/>
    <col min="15376" max="15376" width="28.5546875" style="157" customWidth="1"/>
    <col min="15377" max="15377" width="10.109375" style="157"/>
    <col min="15378" max="15378" width="115.44140625" style="157" customWidth="1"/>
    <col min="15379" max="15618" width="10.109375" style="157"/>
    <col min="15619" max="15620" width="10.5546875" style="157" customWidth="1"/>
    <col min="15621" max="15621" width="54.5546875" style="157" customWidth="1"/>
    <col min="15622" max="15622" width="12.109375" style="157" customWidth="1"/>
    <col min="15623" max="15623" width="8.88671875" style="157" customWidth="1"/>
    <col min="15624" max="15624" width="10.109375" style="157"/>
    <col min="15625" max="15625" width="13.6640625" style="157" customWidth="1"/>
    <col min="15626" max="15626" width="12.5546875" style="157" customWidth="1"/>
    <col min="15627" max="15627" width="13.6640625" style="157" customWidth="1"/>
    <col min="15628" max="15628" width="8.44140625" style="157" customWidth="1"/>
    <col min="15629" max="15629" width="74.109375" style="157" customWidth="1"/>
    <col min="15630" max="15630" width="0" style="157" hidden="1" customWidth="1"/>
    <col min="15631" max="15631" width="41.6640625" style="157" customWidth="1"/>
    <col min="15632" max="15632" width="28.5546875" style="157" customWidth="1"/>
    <col min="15633" max="15633" width="10.109375" style="157"/>
    <col min="15634" max="15634" width="115.44140625" style="157" customWidth="1"/>
    <col min="15635" max="15874" width="10.109375" style="157"/>
    <col min="15875" max="15876" width="10.5546875" style="157" customWidth="1"/>
    <col min="15877" max="15877" width="54.5546875" style="157" customWidth="1"/>
    <col min="15878" max="15878" width="12.109375" style="157" customWidth="1"/>
    <col min="15879" max="15879" width="8.88671875" style="157" customWidth="1"/>
    <col min="15880" max="15880" width="10.109375" style="157"/>
    <col min="15881" max="15881" width="13.6640625" style="157" customWidth="1"/>
    <col min="15882" max="15882" width="12.5546875" style="157" customWidth="1"/>
    <col min="15883" max="15883" width="13.6640625" style="157" customWidth="1"/>
    <col min="15884" max="15884" width="8.44140625" style="157" customWidth="1"/>
    <col min="15885" max="15885" width="74.109375" style="157" customWidth="1"/>
    <col min="15886" max="15886" width="0" style="157" hidden="1" customWidth="1"/>
    <col min="15887" max="15887" width="41.6640625" style="157" customWidth="1"/>
    <col min="15888" max="15888" width="28.5546875" style="157" customWidth="1"/>
    <col min="15889" max="15889" width="10.109375" style="157"/>
    <col min="15890" max="15890" width="115.44140625" style="157" customWidth="1"/>
    <col min="15891" max="16130" width="10.109375" style="157"/>
    <col min="16131" max="16132" width="10.5546875" style="157" customWidth="1"/>
    <col min="16133" max="16133" width="54.5546875" style="157" customWidth="1"/>
    <col min="16134" max="16134" width="12.109375" style="157" customWidth="1"/>
    <col min="16135" max="16135" width="8.88671875" style="157" customWidth="1"/>
    <col min="16136" max="16136" width="10.109375" style="157"/>
    <col min="16137" max="16137" width="13.6640625" style="157" customWidth="1"/>
    <col min="16138" max="16138" width="12.5546875" style="157" customWidth="1"/>
    <col min="16139" max="16139" width="13.6640625" style="157" customWidth="1"/>
    <col min="16140" max="16140" width="8.44140625" style="157" customWidth="1"/>
    <col min="16141" max="16141" width="74.109375" style="157" customWidth="1"/>
    <col min="16142" max="16142" width="0" style="157" hidden="1" customWidth="1"/>
    <col min="16143" max="16143" width="41.6640625" style="157" customWidth="1"/>
    <col min="16144" max="16144" width="28.5546875" style="157" customWidth="1"/>
    <col min="16145" max="16145" width="10.109375" style="157"/>
    <col min="16146" max="16146" width="115.44140625" style="157" customWidth="1"/>
    <col min="16147" max="16384" width="10.109375" style="157"/>
  </cols>
  <sheetData>
    <row r="1" spans="1:17" ht="64.5" customHeight="1">
      <c r="A1" s="622" t="s">
        <v>275</v>
      </c>
      <c r="B1" s="622"/>
      <c r="C1" s="622"/>
      <c r="D1" s="622"/>
      <c r="E1" s="622"/>
      <c r="F1" s="622"/>
      <c r="G1" s="622"/>
      <c r="H1" s="622"/>
      <c r="I1" s="622"/>
      <c r="J1" s="622"/>
      <c r="K1" s="622"/>
      <c r="L1" s="622"/>
      <c r="M1" s="622"/>
      <c r="N1" s="622"/>
      <c r="O1" s="476"/>
    </row>
    <row r="2" spans="1:17" ht="27">
      <c r="A2" s="625" t="s">
        <v>396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477"/>
    </row>
    <row r="3" spans="1:17" s="162" customFormat="1" hidden="1">
      <c r="A3" s="247"/>
      <c r="B3" s="247"/>
      <c r="C3" s="159"/>
      <c r="D3" s="159"/>
      <c r="E3" s="159"/>
      <c r="F3" s="626" t="s">
        <v>180</v>
      </c>
      <c r="G3" s="626"/>
      <c r="H3" s="160">
        <v>4</v>
      </c>
      <c r="I3" s="627" t="s">
        <v>181</v>
      </c>
      <c r="J3" s="627"/>
      <c r="K3" s="627"/>
      <c r="L3" s="627"/>
      <c r="M3" s="627"/>
      <c r="N3" s="627"/>
      <c r="O3" s="159"/>
    </row>
    <row r="4" spans="1:17" s="162" customFormat="1" hidden="1">
      <c r="A4" s="247"/>
      <c r="B4" s="247"/>
      <c r="C4" s="159"/>
      <c r="D4" s="159"/>
      <c r="E4" s="159"/>
      <c r="F4" s="626"/>
      <c r="G4" s="626"/>
      <c r="H4" s="163">
        <v>3</v>
      </c>
      <c r="I4" s="627" t="s">
        <v>182</v>
      </c>
      <c r="J4" s="627"/>
      <c r="K4" s="627"/>
      <c r="L4" s="627"/>
      <c r="M4" s="627"/>
      <c r="N4" s="627"/>
      <c r="O4" s="159"/>
    </row>
    <row r="5" spans="1:17" s="162" customFormat="1" hidden="1">
      <c r="A5" s="247"/>
      <c r="B5" s="247"/>
      <c r="C5" s="159"/>
      <c r="D5" s="159"/>
      <c r="E5" s="159"/>
      <c r="F5" s="626"/>
      <c r="G5" s="626"/>
      <c r="H5" s="163">
        <v>2</v>
      </c>
      <c r="I5" s="627" t="s">
        <v>183</v>
      </c>
      <c r="J5" s="627"/>
      <c r="K5" s="627"/>
      <c r="L5" s="627"/>
      <c r="M5" s="627"/>
      <c r="N5" s="627"/>
      <c r="O5" s="159"/>
    </row>
    <row r="6" spans="1:17" s="162" customFormat="1" hidden="1">
      <c r="A6" s="247"/>
      <c r="B6" s="247"/>
      <c r="C6" s="159"/>
      <c r="D6" s="159"/>
      <c r="E6" s="159"/>
      <c r="F6" s="626"/>
      <c r="G6" s="626"/>
      <c r="H6" s="265">
        <v>1</v>
      </c>
      <c r="I6" s="627" t="s">
        <v>169</v>
      </c>
      <c r="J6" s="627"/>
      <c r="K6" s="627"/>
      <c r="L6" s="627"/>
      <c r="M6" s="627"/>
      <c r="N6" s="627"/>
      <c r="O6" s="159"/>
    </row>
    <row r="7" spans="1:17" ht="8.4" customHeight="1">
      <c r="A7" s="248"/>
      <c r="B7" s="248"/>
      <c r="C7" s="164"/>
      <c r="D7" s="164"/>
      <c r="E7" s="164"/>
      <c r="F7" s="628"/>
      <c r="G7" s="628"/>
      <c r="H7" s="164"/>
      <c r="I7" s="628"/>
      <c r="J7" s="628"/>
      <c r="K7" s="628"/>
      <c r="L7" s="628"/>
      <c r="M7" s="628"/>
      <c r="N7" s="628"/>
      <c r="O7" s="164"/>
    </row>
    <row r="8" spans="1:17" ht="32.25" customHeight="1">
      <c r="A8" s="636" t="s">
        <v>276</v>
      </c>
      <c r="B8" s="641" t="s">
        <v>277</v>
      </c>
      <c r="C8" s="636" t="s">
        <v>184</v>
      </c>
      <c r="D8" s="636" t="s">
        <v>185</v>
      </c>
      <c r="E8" s="756"/>
      <c r="F8" s="755" t="s">
        <v>186</v>
      </c>
      <c r="G8" s="636" t="s">
        <v>359</v>
      </c>
      <c r="H8" s="636"/>
      <c r="I8" s="636"/>
      <c r="J8" s="636"/>
      <c r="K8" s="636"/>
      <c r="L8" s="636"/>
      <c r="M8" s="653" t="s">
        <v>360</v>
      </c>
      <c r="N8" s="642" t="s">
        <v>278</v>
      </c>
      <c r="O8" s="649" t="s">
        <v>392</v>
      </c>
      <c r="P8" s="645" t="s">
        <v>1</v>
      </c>
    </row>
    <row r="9" spans="1:17" ht="35.25" customHeight="1">
      <c r="A9" s="636"/>
      <c r="B9" s="641"/>
      <c r="C9" s="636"/>
      <c r="D9" s="636"/>
      <c r="E9" s="756"/>
      <c r="F9" s="755"/>
      <c r="G9" s="636"/>
      <c r="H9" s="636"/>
      <c r="I9" s="636"/>
      <c r="J9" s="636"/>
      <c r="K9" s="636"/>
      <c r="L9" s="636"/>
      <c r="M9" s="654"/>
      <c r="N9" s="643"/>
      <c r="O9" s="650"/>
      <c r="P9" s="646"/>
    </row>
    <row r="10" spans="1:17" ht="44.4" customHeight="1">
      <c r="A10" s="636"/>
      <c r="B10" s="641"/>
      <c r="C10" s="636"/>
      <c r="D10" s="249" t="s">
        <v>187</v>
      </c>
      <c r="E10" s="757" t="s">
        <v>174</v>
      </c>
      <c r="F10" s="755"/>
      <c r="G10" s="249" t="s">
        <v>188</v>
      </c>
      <c r="H10" s="249" t="s">
        <v>189</v>
      </c>
      <c r="I10" s="249" t="s">
        <v>190</v>
      </c>
      <c r="J10" s="492"/>
      <c r="K10" s="321" t="s">
        <v>399</v>
      </c>
      <c r="L10" s="321" t="s">
        <v>400</v>
      </c>
      <c r="M10" s="655"/>
      <c r="N10" s="644"/>
      <c r="O10" s="651"/>
      <c r="P10" s="647"/>
    </row>
    <row r="11" spans="1:17" ht="49.2" customHeight="1">
      <c r="A11" s="648" t="s">
        <v>272</v>
      </c>
      <c r="B11" s="648"/>
      <c r="C11" s="648"/>
      <c r="D11" s="266"/>
      <c r="E11" s="266"/>
      <c r="F11" s="267">
        <f>SUM(F12:F21)</f>
        <v>30</v>
      </c>
      <c r="G11" s="268"/>
      <c r="H11" s="269"/>
      <c r="I11" s="270">
        <f>SUM(I12:I21)</f>
        <v>0.44730000000000003</v>
      </c>
      <c r="J11" s="271"/>
      <c r="K11" s="704"/>
      <c r="L11" s="704"/>
      <c r="M11" s="272"/>
      <c r="N11" s="487"/>
      <c r="O11" s="273"/>
      <c r="P11" s="266"/>
    </row>
    <row r="12" spans="1:17" ht="379.8" customHeight="1">
      <c r="A12" s="274" t="s">
        <v>192</v>
      </c>
      <c r="B12" s="274" t="s">
        <v>192</v>
      </c>
      <c r="C12" s="177" t="s">
        <v>193</v>
      </c>
      <c r="D12" s="275" t="s">
        <v>175</v>
      </c>
      <c r="E12" s="179">
        <f>'1.2สรุปผล KPI(G) QY'!E14</f>
        <v>20</v>
      </c>
      <c r="F12" s="179">
        <f>'1.2สรุปผล KPI(G) QY'!F14</f>
        <v>4</v>
      </c>
      <c r="G12" s="276">
        <v>71.430000000000007</v>
      </c>
      <c r="H12" s="277">
        <v>5</v>
      </c>
      <c r="I12" s="278">
        <f t="shared" ref="I12:I21" si="0">H12*F12/100</f>
        <v>0.2</v>
      </c>
      <c r="J12" s="363">
        <v>4</v>
      </c>
      <c r="K12" s="705" t="s">
        <v>280</v>
      </c>
      <c r="L12" s="706"/>
      <c r="M12" s="372" t="s">
        <v>403</v>
      </c>
      <c r="N12" s="366" t="s">
        <v>279</v>
      </c>
      <c r="O12" s="479" t="s">
        <v>280</v>
      </c>
      <c r="P12" s="475"/>
    </row>
    <row r="13" spans="1:17" ht="263.39999999999998" customHeight="1">
      <c r="A13" s="286" t="s">
        <v>194</v>
      </c>
      <c r="B13" s="286" t="s">
        <v>195</v>
      </c>
      <c r="C13" s="508" t="s">
        <v>196</v>
      </c>
      <c r="D13" s="235" t="s">
        <v>175</v>
      </c>
      <c r="E13" s="208">
        <f>'1.2สรุปผล KPI(G) QY'!E15</f>
        <v>65</v>
      </c>
      <c r="F13" s="208">
        <f>'1.2สรุปผล KPI(G) QY'!F15</f>
        <v>4</v>
      </c>
      <c r="G13" s="287">
        <v>0</v>
      </c>
      <c r="H13" s="497">
        <v>0</v>
      </c>
      <c r="I13" s="288">
        <f t="shared" si="0"/>
        <v>0</v>
      </c>
      <c r="J13" s="224">
        <v>2</v>
      </c>
      <c r="K13" s="707"/>
      <c r="L13" s="708" t="s">
        <v>398</v>
      </c>
      <c r="M13" s="509" t="s">
        <v>401</v>
      </c>
      <c r="N13" s="489" t="s">
        <v>279</v>
      </c>
      <c r="O13" s="510" t="s">
        <v>395</v>
      </c>
      <c r="P13" s="502"/>
    </row>
    <row r="14" spans="1:17" ht="139.19999999999999" customHeight="1">
      <c r="A14" s="305" t="s">
        <v>195</v>
      </c>
      <c r="B14" s="305" t="s">
        <v>197</v>
      </c>
      <c r="C14" s="212" t="s">
        <v>198</v>
      </c>
      <c r="D14" s="213" t="s">
        <v>175</v>
      </c>
      <c r="E14" s="179">
        <f>'1.2สรุปผล KPI(G) QY'!E16</f>
        <v>10</v>
      </c>
      <c r="F14" s="179">
        <f>'1.2สรุปผล KPI(G) QY'!F16</f>
        <v>2</v>
      </c>
      <c r="G14" s="276">
        <v>2.74</v>
      </c>
      <c r="H14" s="277">
        <v>1.37</v>
      </c>
      <c r="I14" s="300">
        <f t="shared" si="0"/>
        <v>2.7400000000000001E-2</v>
      </c>
      <c r="J14" s="495">
        <v>3</v>
      </c>
      <c r="K14" s="475"/>
      <c r="L14" s="709" t="s">
        <v>398</v>
      </c>
      <c r="M14" s="478" t="s">
        <v>370</v>
      </c>
      <c r="N14" s="366" t="s">
        <v>279</v>
      </c>
      <c r="O14" s="479" t="s">
        <v>280</v>
      </c>
      <c r="P14" s="496"/>
    </row>
    <row r="15" spans="1:17" ht="106.2" customHeight="1">
      <c r="A15" s="279" t="s">
        <v>197</v>
      </c>
      <c r="B15" s="279" t="s">
        <v>199</v>
      </c>
      <c r="C15" s="198" t="s">
        <v>273</v>
      </c>
      <c r="D15" s="219" t="s">
        <v>131</v>
      </c>
      <c r="E15" s="366">
        <f>'1.2สรุปผล KPI(G) QY'!E17</f>
        <v>1</v>
      </c>
      <c r="F15" s="366">
        <f>'1.2สรุปผล KPI(G) QY'!F17</f>
        <v>3</v>
      </c>
      <c r="G15" s="368">
        <v>0</v>
      </c>
      <c r="H15" s="369">
        <v>0</v>
      </c>
      <c r="I15" s="370">
        <f t="shared" si="0"/>
        <v>0</v>
      </c>
      <c r="J15" s="365">
        <v>1</v>
      </c>
      <c r="K15" s="710"/>
      <c r="L15" s="711" t="s">
        <v>398</v>
      </c>
      <c r="M15" s="367" t="s">
        <v>355</v>
      </c>
      <c r="N15" s="488" t="s">
        <v>281</v>
      </c>
      <c r="O15" s="479" t="s">
        <v>280</v>
      </c>
      <c r="P15" s="434"/>
      <c r="Q15" s="197"/>
    </row>
    <row r="16" spans="1:17" ht="55.2" customHeight="1">
      <c r="A16" s="279" t="s">
        <v>201</v>
      </c>
      <c r="B16" s="279" t="s">
        <v>202</v>
      </c>
      <c r="C16" s="198" t="s">
        <v>203</v>
      </c>
      <c r="D16" s="219" t="s">
        <v>175</v>
      </c>
      <c r="E16" s="179">
        <f>'1.2สรุปผล KPI(G) QY'!E18</f>
        <v>100</v>
      </c>
      <c r="F16" s="179">
        <f>'1.2สรุปผล KPI(G) QY'!F18</f>
        <v>3</v>
      </c>
      <c r="G16" s="280">
        <v>0</v>
      </c>
      <c r="H16" s="277">
        <f>'1.2สรุปผล KPI(G) QY'!I18</f>
        <v>0</v>
      </c>
      <c r="I16" s="281">
        <f t="shared" si="0"/>
        <v>0</v>
      </c>
      <c r="J16" s="284">
        <v>2</v>
      </c>
      <c r="K16" s="710"/>
      <c r="L16" s="711" t="s">
        <v>398</v>
      </c>
      <c r="M16" s="373" t="s">
        <v>282</v>
      </c>
      <c r="N16" s="488" t="s">
        <v>281</v>
      </c>
      <c r="O16" s="479" t="s">
        <v>280</v>
      </c>
      <c r="P16" s="434"/>
    </row>
    <row r="17" spans="1:37" ht="129" customHeight="1">
      <c r="A17" s="481" t="s">
        <v>199</v>
      </c>
      <c r="B17" s="481" t="s">
        <v>204</v>
      </c>
      <c r="C17" s="198" t="s">
        <v>205</v>
      </c>
      <c r="D17" s="219" t="s">
        <v>206</v>
      </c>
      <c r="E17" s="482">
        <f>'1.2สรุปผล KPI(G) QY'!E19</f>
        <v>1000</v>
      </c>
      <c r="F17" s="366">
        <f>'1.2สรุปผล KPI(G) QY'!F19</f>
        <v>3</v>
      </c>
      <c r="G17" s="483">
        <v>466</v>
      </c>
      <c r="H17" s="369">
        <v>2.33</v>
      </c>
      <c r="I17" s="370">
        <f>H17*F17/100</f>
        <v>6.9900000000000004E-2</v>
      </c>
      <c r="J17" s="283">
        <v>3</v>
      </c>
      <c r="K17" s="710"/>
      <c r="L17" s="709" t="s">
        <v>398</v>
      </c>
      <c r="M17" s="480" t="s">
        <v>397</v>
      </c>
      <c r="N17" s="488" t="s">
        <v>279</v>
      </c>
      <c r="O17" s="484" t="s">
        <v>394</v>
      </c>
      <c r="P17" s="434"/>
    </row>
    <row r="18" spans="1:37" ht="73.8">
      <c r="A18" s="279" t="s">
        <v>202</v>
      </c>
      <c r="B18" s="279" t="s">
        <v>207</v>
      </c>
      <c r="C18" s="198" t="s">
        <v>208</v>
      </c>
      <c r="D18" s="219" t="s">
        <v>175</v>
      </c>
      <c r="E18" s="179">
        <f>'1.2สรุปผล KPI(G) QY'!E20</f>
        <v>1</v>
      </c>
      <c r="F18" s="179">
        <f>'1.2สรุปผล KPI(G) QY'!F20</f>
        <v>2</v>
      </c>
      <c r="G18" s="280">
        <v>0</v>
      </c>
      <c r="H18" s="277">
        <f>'1.2สรุปผล KPI(G) QY'!I20</f>
        <v>0</v>
      </c>
      <c r="I18" s="281">
        <f t="shared" si="0"/>
        <v>0</v>
      </c>
      <c r="J18" s="282">
        <v>2</v>
      </c>
      <c r="K18" s="710"/>
      <c r="L18" s="712" t="s">
        <v>398</v>
      </c>
      <c r="M18" s="703" t="s">
        <v>404</v>
      </c>
      <c r="N18" s="488" t="s">
        <v>279</v>
      </c>
      <c r="O18" s="479" t="s">
        <v>280</v>
      </c>
      <c r="P18" s="434"/>
    </row>
    <row r="19" spans="1:37" ht="73.8">
      <c r="A19" s="279" t="s">
        <v>204</v>
      </c>
      <c r="B19" s="279" t="s">
        <v>209</v>
      </c>
      <c r="C19" s="198" t="s">
        <v>210</v>
      </c>
      <c r="D19" s="219" t="s">
        <v>211</v>
      </c>
      <c r="E19" s="179">
        <f>'1.2สรุปผล KPI(G) QY'!E21</f>
        <v>6</v>
      </c>
      <c r="F19" s="179">
        <f>'1.2สรุปผล KPI(G) QY'!F21</f>
        <v>3</v>
      </c>
      <c r="G19" s="280">
        <v>0</v>
      </c>
      <c r="H19" s="277">
        <f>'1.2สรุปผล KPI(G) QY'!I21</f>
        <v>0</v>
      </c>
      <c r="I19" s="281">
        <f t="shared" si="0"/>
        <v>0</v>
      </c>
      <c r="J19" s="284">
        <v>2</v>
      </c>
      <c r="K19" s="710"/>
      <c r="L19" s="711" t="s">
        <v>398</v>
      </c>
      <c r="M19" s="373" t="s">
        <v>283</v>
      </c>
      <c r="N19" s="488" t="s">
        <v>281</v>
      </c>
      <c r="O19" s="479" t="s">
        <v>280</v>
      </c>
      <c r="P19" s="434"/>
    </row>
    <row r="20" spans="1:37" ht="98.4">
      <c r="A20" s="279" t="s">
        <v>207</v>
      </c>
      <c r="B20" s="279" t="s">
        <v>212</v>
      </c>
      <c r="C20" s="198" t="s">
        <v>274</v>
      </c>
      <c r="D20" s="219" t="s">
        <v>175</v>
      </c>
      <c r="E20" s="179">
        <f>'1.2สรุปผล KPI(G) QY'!E22</f>
        <v>20</v>
      </c>
      <c r="F20" s="179">
        <f>'1.2สรุปผล KPI(G) QY'!F22</f>
        <v>3</v>
      </c>
      <c r="G20" s="280">
        <v>66.67</v>
      </c>
      <c r="H20" s="277">
        <f>'1.2สรุปผล KPI(G) QY'!I22</f>
        <v>5</v>
      </c>
      <c r="I20" s="281">
        <f>H20*F20/100</f>
        <v>0.15</v>
      </c>
      <c r="J20" s="377">
        <v>4</v>
      </c>
      <c r="K20" s="713" t="s">
        <v>280</v>
      </c>
      <c r="L20" s="714"/>
      <c r="M20" s="373" t="s">
        <v>356</v>
      </c>
      <c r="N20" s="488" t="s">
        <v>281</v>
      </c>
      <c r="O20" s="479" t="s">
        <v>280</v>
      </c>
      <c r="P20" s="434"/>
    </row>
    <row r="21" spans="1:37" ht="56.4" customHeight="1">
      <c r="A21" s="286" t="s">
        <v>214</v>
      </c>
      <c r="B21" s="286" t="s">
        <v>215</v>
      </c>
      <c r="C21" s="206" t="s">
        <v>216</v>
      </c>
      <c r="D21" s="235" t="s">
        <v>175</v>
      </c>
      <c r="E21" s="208">
        <f>'1.2สรุปผล KPI(G) QY'!E23</f>
        <v>5</v>
      </c>
      <c r="F21" s="208">
        <f>'1.2สรุปผล KPI(G) QY'!F23</f>
        <v>3</v>
      </c>
      <c r="G21" s="287">
        <v>0</v>
      </c>
      <c r="H21" s="497">
        <f>'1.2สรุปผล KPI(G) QY'!I23</f>
        <v>0</v>
      </c>
      <c r="I21" s="288">
        <f t="shared" si="0"/>
        <v>0</v>
      </c>
      <c r="J21" s="360">
        <v>1</v>
      </c>
      <c r="K21" s="715"/>
      <c r="L21" s="708" t="s">
        <v>398</v>
      </c>
      <c r="M21" s="289"/>
      <c r="N21" s="489" t="s">
        <v>281</v>
      </c>
      <c r="O21" s="511" t="s">
        <v>280</v>
      </c>
      <c r="P21" s="512"/>
    </row>
    <row r="22" spans="1:37" s="175" customFormat="1" ht="48" customHeight="1">
      <c r="A22" s="652" t="s">
        <v>284</v>
      </c>
      <c r="B22" s="652"/>
      <c r="C22" s="652"/>
      <c r="D22" s="290"/>
      <c r="E22" s="290"/>
      <c r="F22" s="291">
        <f>SUM(F23:F29)</f>
        <v>30</v>
      </c>
      <c r="G22" s="498"/>
      <c r="H22" s="499"/>
      <c r="I22" s="500">
        <f>SUM(I23:I29)</f>
        <v>0.42200000000000004</v>
      </c>
      <c r="J22" s="501"/>
      <c r="K22" s="716"/>
      <c r="L22" s="717"/>
      <c r="M22" s="272"/>
      <c r="N22" s="490"/>
      <c r="O22" s="296"/>
      <c r="P22" s="290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</row>
    <row r="23" spans="1:37" ht="73.2" customHeight="1">
      <c r="A23" s="297" t="s">
        <v>218</v>
      </c>
      <c r="B23" s="297" t="s">
        <v>218</v>
      </c>
      <c r="C23" s="212" t="s">
        <v>219</v>
      </c>
      <c r="D23" s="213" t="s">
        <v>220</v>
      </c>
      <c r="E23" s="179">
        <f>'1.2สรุปผล KPI(G) QY'!E25</f>
        <v>10</v>
      </c>
      <c r="F23" s="179">
        <f>'1.2สรุปผล KPI(G) QY'!F25</f>
        <v>5</v>
      </c>
      <c r="G23" s="298">
        <v>0</v>
      </c>
      <c r="H23" s="299">
        <f>'1.2สรุปผล KPI(G) QY'!I25</f>
        <v>0</v>
      </c>
      <c r="I23" s="300">
        <f>H23*E23/100</f>
        <v>0</v>
      </c>
      <c r="J23" s="284">
        <v>2</v>
      </c>
      <c r="K23" s="718"/>
      <c r="L23" s="709" t="s">
        <v>398</v>
      </c>
      <c r="M23" s="374" t="s">
        <v>285</v>
      </c>
      <c r="N23" s="366" t="s">
        <v>286</v>
      </c>
      <c r="O23" s="479" t="s">
        <v>280</v>
      </c>
      <c r="P23" s="435"/>
    </row>
    <row r="24" spans="1:37" ht="181.8" customHeight="1">
      <c r="A24" s="297" t="s">
        <v>221</v>
      </c>
      <c r="B24" s="301" t="s">
        <v>222</v>
      </c>
      <c r="C24" s="198" t="s">
        <v>223</v>
      </c>
      <c r="D24" s="219" t="s">
        <v>175</v>
      </c>
      <c r="E24" s="179">
        <f>'1.2สรุปผล KPI(G) QY'!E26</f>
        <v>1</v>
      </c>
      <c r="F24" s="179">
        <f>'1.2สรุปผล KPI(G) QY'!F26</f>
        <v>4</v>
      </c>
      <c r="G24" s="302">
        <v>33.33</v>
      </c>
      <c r="H24" s="299">
        <f>'1.2สรุปผล KPI(G) QY'!I26</f>
        <v>5</v>
      </c>
      <c r="I24" s="281">
        <f>H24*F24/100</f>
        <v>0.2</v>
      </c>
      <c r="J24" s="377">
        <v>4</v>
      </c>
      <c r="K24" s="713" t="s">
        <v>280</v>
      </c>
      <c r="L24" s="712"/>
      <c r="M24" s="380" t="s">
        <v>390</v>
      </c>
      <c r="N24" s="488" t="s">
        <v>286</v>
      </c>
      <c r="O24" s="479" t="s">
        <v>280</v>
      </c>
      <c r="P24" s="434"/>
    </row>
    <row r="25" spans="1:37" ht="48.75" customHeight="1">
      <c r="A25" s="297" t="s">
        <v>222</v>
      </c>
      <c r="B25" s="301" t="s">
        <v>224</v>
      </c>
      <c r="C25" s="198" t="s">
        <v>225</v>
      </c>
      <c r="D25" s="219" t="s">
        <v>175</v>
      </c>
      <c r="E25" s="179">
        <f>'1.2สรุปผล KPI(G) QY'!E27</f>
        <v>10</v>
      </c>
      <c r="F25" s="179">
        <f>'1.2สรุปผล KPI(G) QY'!F27</f>
        <v>3</v>
      </c>
      <c r="G25" s="302">
        <v>0</v>
      </c>
      <c r="H25" s="299">
        <f>'1.2สรุปผล KPI(G) QY'!I27</f>
        <v>0</v>
      </c>
      <c r="I25" s="281">
        <f t="shared" ref="I25:I27" si="1">H25*E25/100</f>
        <v>0</v>
      </c>
      <c r="J25" s="282">
        <v>2</v>
      </c>
      <c r="K25" s="710"/>
      <c r="L25" s="712" t="s">
        <v>398</v>
      </c>
      <c r="M25" s="373" t="s">
        <v>287</v>
      </c>
      <c r="N25" s="488" t="s">
        <v>286</v>
      </c>
      <c r="O25" s="479" t="s">
        <v>280</v>
      </c>
      <c r="P25" s="434"/>
    </row>
    <row r="26" spans="1:37" ht="73.8">
      <c r="A26" s="297" t="s">
        <v>224</v>
      </c>
      <c r="B26" s="301" t="s">
        <v>226</v>
      </c>
      <c r="C26" s="198" t="s">
        <v>227</v>
      </c>
      <c r="D26" s="219" t="s">
        <v>228</v>
      </c>
      <c r="E26" s="179">
        <f>'1.2สรุปผล KPI(G) QY'!E28</f>
        <v>2</v>
      </c>
      <c r="F26" s="179">
        <f>'1.2สรุปผล KPI(G) QY'!F28</f>
        <v>3</v>
      </c>
      <c r="G26" s="302">
        <v>0</v>
      </c>
      <c r="H26" s="299">
        <f>'1.2สรุปผล KPI(G) QY'!I28</f>
        <v>0</v>
      </c>
      <c r="I26" s="281">
        <f t="shared" si="1"/>
        <v>0</v>
      </c>
      <c r="J26" s="303">
        <v>2</v>
      </c>
      <c r="K26" s="710"/>
      <c r="L26" s="712" t="s">
        <v>398</v>
      </c>
      <c r="M26" s="373" t="s">
        <v>288</v>
      </c>
      <c r="N26" s="488" t="s">
        <v>286</v>
      </c>
      <c r="O26" s="479" t="s">
        <v>280</v>
      </c>
      <c r="P26" s="434"/>
    </row>
    <row r="27" spans="1:37" ht="73.8">
      <c r="A27" s="297" t="s">
        <v>229</v>
      </c>
      <c r="B27" s="301" t="s">
        <v>230</v>
      </c>
      <c r="C27" s="198" t="s">
        <v>231</v>
      </c>
      <c r="D27" s="219" t="s">
        <v>174</v>
      </c>
      <c r="E27" s="179">
        <f>'1.2สรุปผล KPI(G) QY'!E29</f>
        <v>5</v>
      </c>
      <c r="F27" s="179">
        <f>'1.2สรุปผล KPI(G) QY'!F29</f>
        <v>5</v>
      </c>
      <c r="G27" s="302">
        <v>0</v>
      </c>
      <c r="H27" s="299">
        <f>'1.2สรุปผล KPI(G) QY'!I29</f>
        <v>0</v>
      </c>
      <c r="I27" s="281">
        <f t="shared" si="1"/>
        <v>0</v>
      </c>
      <c r="J27" s="284">
        <v>2</v>
      </c>
      <c r="K27" s="710"/>
      <c r="L27" s="712" t="s">
        <v>398</v>
      </c>
      <c r="M27" s="373" t="s">
        <v>289</v>
      </c>
      <c r="N27" s="488" t="s">
        <v>286</v>
      </c>
      <c r="O27" s="479" t="s">
        <v>280</v>
      </c>
      <c r="P27" s="434"/>
    </row>
    <row r="28" spans="1:37" ht="98.4">
      <c r="A28" s="297" t="s">
        <v>226</v>
      </c>
      <c r="B28" s="301" t="s">
        <v>232</v>
      </c>
      <c r="C28" s="198" t="s">
        <v>233</v>
      </c>
      <c r="D28" s="219" t="s">
        <v>220</v>
      </c>
      <c r="E28" s="179">
        <f>'1.2สรุปผล KPI(G) QY'!E30</f>
        <v>15</v>
      </c>
      <c r="F28" s="179">
        <f>'1.2สรุปผล KPI(G) QY'!F30</f>
        <v>5</v>
      </c>
      <c r="G28" s="302">
        <v>0</v>
      </c>
      <c r="H28" s="299">
        <f>'1.2สรุปผล KPI(G) QY'!I30</f>
        <v>0</v>
      </c>
      <c r="I28" s="281">
        <f>H28*E28/100</f>
        <v>0</v>
      </c>
      <c r="J28" s="282">
        <v>2</v>
      </c>
      <c r="K28" s="710"/>
      <c r="L28" s="712" t="s">
        <v>398</v>
      </c>
      <c r="M28" s="380" t="s">
        <v>371</v>
      </c>
      <c r="N28" s="488" t="s">
        <v>286</v>
      </c>
      <c r="O28" s="479" t="s">
        <v>280</v>
      </c>
      <c r="P28" s="434"/>
    </row>
    <row r="29" spans="1:37" ht="86.4" customHeight="1">
      <c r="A29" s="304" t="s">
        <v>230</v>
      </c>
      <c r="B29" s="304" t="s">
        <v>234</v>
      </c>
      <c r="C29" s="206" t="s">
        <v>235</v>
      </c>
      <c r="D29" s="235" t="s">
        <v>175</v>
      </c>
      <c r="E29" s="513">
        <f>'1.2สรุปผล KPI(G) QY'!E31</f>
        <v>25</v>
      </c>
      <c r="F29" s="513">
        <f>'1.2สรุปผล KPI(G) QY'!F31</f>
        <v>5</v>
      </c>
      <c r="G29" s="503">
        <v>22.22</v>
      </c>
      <c r="H29" s="315">
        <f>'1.2สรุปผล KPI(G) QY'!I31</f>
        <v>4.4400000000000004</v>
      </c>
      <c r="I29" s="288">
        <f>H29*F29/100</f>
        <v>0.22200000000000003</v>
      </c>
      <c r="J29" s="504">
        <v>3</v>
      </c>
      <c r="K29" s="719"/>
      <c r="L29" s="720" t="s">
        <v>398</v>
      </c>
      <c r="M29" s="514" t="s">
        <v>372</v>
      </c>
      <c r="N29" s="489" t="s">
        <v>286</v>
      </c>
      <c r="O29" s="515" t="s">
        <v>280</v>
      </c>
      <c r="P29" s="512"/>
    </row>
    <row r="30" spans="1:37" s="175" customFormat="1" ht="83.25" customHeight="1">
      <c r="A30" s="648" t="s">
        <v>290</v>
      </c>
      <c r="B30" s="648"/>
      <c r="C30" s="648"/>
      <c r="D30" s="290"/>
      <c r="E30" s="290"/>
      <c r="F30" s="291">
        <f>SUM(F31:F35)</f>
        <v>20</v>
      </c>
      <c r="G30" s="292"/>
      <c r="H30" s="293"/>
      <c r="I30" s="294">
        <f>SUM(I31:I35)</f>
        <v>8.0000000000000004E-4</v>
      </c>
      <c r="J30" s="295"/>
      <c r="K30" s="721"/>
      <c r="L30" s="721"/>
      <c r="M30" s="272"/>
      <c r="N30" s="490"/>
      <c r="O30" s="296"/>
      <c r="P30" s="290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</row>
    <row r="31" spans="1:37" ht="73.8">
      <c r="A31" s="297" t="s">
        <v>237</v>
      </c>
      <c r="B31" s="297" t="s">
        <v>237</v>
      </c>
      <c r="C31" s="212" t="s">
        <v>238</v>
      </c>
      <c r="D31" s="213" t="s">
        <v>131</v>
      </c>
      <c r="E31" s="179">
        <f>'1.2สรุปผล KPI(G) QY'!E33</f>
        <v>2</v>
      </c>
      <c r="F31" s="179">
        <f>'1.2สรุปผล KPI(G) QY'!F33</f>
        <v>4</v>
      </c>
      <c r="G31" s="276">
        <v>0</v>
      </c>
      <c r="H31" s="277">
        <f>'1.2สรุปผล KPI(G) QY'!I33</f>
        <v>0</v>
      </c>
      <c r="I31" s="300">
        <f>H31*F31/100</f>
        <v>0</v>
      </c>
      <c r="J31" s="199">
        <v>2</v>
      </c>
      <c r="K31" s="714"/>
      <c r="L31" s="722" t="s">
        <v>398</v>
      </c>
      <c r="M31" s="379" t="s">
        <v>357</v>
      </c>
      <c r="N31" s="366" t="s">
        <v>281</v>
      </c>
      <c r="O31" s="479" t="s">
        <v>280</v>
      </c>
      <c r="P31" s="436"/>
    </row>
    <row r="32" spans="1:37" ht="49.2">
      <c r="A32" s="297" t="s">
        <v>239</v>
      </c>
      <c r="B32" s="301" t="s">
        <v>239</v>
      </c>
      <c r="C32" s="198" t="s">
        <v>291</v>
      </c>
      <c r="D32" s="219" t="s">
        <v>175</v>
      </c>
      <c r="E32" s="179">
        <f>'1.2สรุปผล KPI(G) QY'!E34</f>
        <v>80</v>
      </c>
      <c r="F32" s="179">
        <f>'1.2สรุปผล KPI(G) QY'!F34</f>
        <v>4</v>
      </c>
      <c r="G32" s="276">
        <v>0</v>
      </c>
      <c r="H32" s="277">
        <f>'1.2สรุปผล KPI(G) QY'!I34</f>
        <v>0</v>
      </c>
      <c r="I32" s="300">
        <f>H32*F32/100</f>
        <v>0</v>
      </c>
      <c r="J32" s="192">
        <v>2</v>
      </c>
      <c r="K32" s="714"/>
      <c r="L32" s="712" t="s">
        <v>398</v>
      </c>
      <c r="M32" s="374" t="s">
        <v>292</v>
      </c>
      <c r="N32" s="366" t="s">
        <v>281</v>
      </c>
      <c r="O32" s="479" t="s">
        <v>280</v>
      </c>
      <c r="P32" s="434"/>
    </row>
    <row r="33" spans="1:37" ht="73.8">
      <c r="A33" s="297" t="s">
        <v>241</v>
      </c>
      <c r="B33" s="301" t="s">
        <v>241</v>
      </c>
      <c r="C33" s="198" t="s">
        <v>242</v>
      </c>
      <c r="D33" s="219" t="s">
        <v>243</v>
      </c>
      <c r="E33" s="179">
        <f>'1.2สรุปผล KPI(G) QY'!E35</f>
        <v>2</v>
      </c>
      <c r="F33" s="179">
        <f>'1.2สรุปผล KPI(G) QY'!F35</f>
        <v>4</v>
      </c>
      <c r="G33" s="276">
        <v>0</v>
      </c>
      <c r="H33" s="277">
        <f>'1.2สรุปผล KPI(G) QY'!I35</f>
        <v>0</v>
      </c>
      <c r="I33" s="300">
        <f>H33*F33/100</f>
        <v>0</v>
      </c>
      <c r="J33" s="192">
        <v>2</v>
      </c>
      <c r="K33" s="714"/>
      <c r="L33" s="712" t="s">
        <v>398</v>
      </c>
      <c r="M33" s="478" t="s">
        <v>293</v>
      </c>
      <c r="N33" s="366" t="s">
        <v>279</v>
      </c>
      <c r="O33" s="479" t="s">
        <v>280</v>
      </c>
      <c r="P33" s="434"/>
    </row>
    <row r="34" spans="1:37" ht="69" customHeight="1">
      <c r="A34" s="297" t="s">
        <v>244</v>
      </c>
      <c r="B34" s="301" t="s">
        <v>244</v>
      </c>
      <c r="C34" s="198" t="s">
        <v>245</v>
      </c>
      <c r="D34" s="219" t="s">
        <v>246</v>
      </c>
      <c r="E34" s="179">
        <f>'1.2สรุปผล KPI(G) QY'!E36</f>
        <v>1</v>
      </c>
      <c r="F34" s="179">
        <f>'1.2สรุปผล KPI(G) QY'!F36</f>
        <v>4</v>
      </c>
      <c r="G34" s="276">
        <v>0</v>
      </c>
      <c r="H34" s="277">
        <f>'1.2สรุปผล KPI(G) QY'!I36</f>
        <v>0</v>
      </c>
      <c r="I34" s="300">
        <f>H34*F34/100</f>
        <v>0</v>
      </c>
      <c r="J34" s="282">
        <v>2</v>
      </c>
      <c r="K34" s="710"/>
      <c r="L34" s="712" t="s">
        <v>398</v>
      </c>
      <c r="M34" s="379" t="s">
        <v>358</v>
      </c>
      <c r="N34" s="366" t="s">
        <v>281</v>
      </c>
      <c r="O34" s="479" t="s">
        <v>280</v>
      </c>
      <c r="P34" s="434"/>
    </row>
    <row r="35" spans="1:37" ht="226.8" customHeight="1">
      <c r="A35" s="304" t="s">
        <v>247</v>
      </c>
      <c r="B35" s="304" t="s">
        <v>247</v>
      </c>
      <c r="C35" s="206" t="s">
        <v>248</v>
      </c>
      <c r="D35" s="235" t="s">
        <v>249</v>
      </c>
      <c r="E35" s="513">
        <f>'1.2สรุปผล KPI(G) QY'!E37</f>
        <v>3</v>
      </c>
      <c r="F35" s="513">
        <f>'1.2สรุปผล KPI(G) QY'!F37</f>
        <v>4</v>
      </c>
      <c r="G35" s="505">
        <v>1.9E-2</v>
      </c>
      <c r="H35" s="506">
        <v>0.02</v>
      </c>
      <c r="I35" s="288">
        <f>H35*F35/100</f>
        <v>8.0000000000000004E-4</v>
      </c>
      <c r="J35" s="504">
        <v>3</v>
      </c>
      <c r="K35" s="719"/>
      <c r="L35" s="720" t="s">
        <v>398</v>
      </c>
      <c r="M35" s="514" t="s">
        <v>294</v>
      </c>
      <c r="N35" s="489" t="s">
        <v>279</v>
      </c>
      <c r="O35" s="516" t="s">
        <v>393</v>
      </c>
      <c r="P35" s="502"/>
    </row>
    <row r="36" spans="1:37" s="175" customFormat="1" ht="49.95" customHeight="1">
      <c r="A36" s="652" t="s">
        <v>295</v>
      </c>
      <c r="B36" s="652"/>
      <c r="C36" s="652"/>
      <c r="D36" s="290"/>
      <c r="E36" s="290"/>
      <c r="F36" s="291">
        <f>SUM(F37:F40)</f>
        <v>10</v>
      </c>
      <c r="G36" s="292"/>
      <c r="H36" s="293"/>
      <c r="I36" s="294">
        <f>SUM(I37:I44)</f>
        <v>0.2445</v>
      </c>
      <c r="J36" s="295"/>
      <c r="K36" s="721"/>
      <c r="L36" s="721"/>
      <c r="M36" s="272"/>
      <c r="N36" s="490"/>
      <c r="O36" s="296"/>
      <c r="P36" s="290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</row>
    <row r="37" spans="1:37" ht="48" customHeight="1">
      <c r="A37" s="305" t="s">
        <v>251</v>
      </c>
      <c r="B37" s="305" t="s">
        <v>251</v>
      </c>
      <c r="C37" s="212" t="s">
        <v>252</v>
      </c>
      <c r="D37" s="213" t="s">
        <v>253</v>
      </c>
      <c r="E37" s="179">
        <f>'1.2สรุปผล KPI(G) QY'!E39</f>
        <v>5</v>
      </c>
      <c r="F37" s="179">
        <f>'1.2สรุปผล KPI(G) QY'!F39</f>
        <v>2</v>
      </c>
      <c r="G37" s="306">
        <v>0</v>
      </c>
      <c r="H37" s="307">
        <f>'1.2สรุปผล KPI(G) QY'!I39</f>
        <v>0</v>
      </c>
      <c r="I37" s="308">
        <f t="shared" ref="I37:I44" si="2">H37*F37/100</f>
        <v>0</v>
      </c>
      <c r="J37" s="199">
        <v>2</v>
      </c>
      <c r="K37" s="714"/>
      <c r="L37" s="722" t="s">
        <v>398</v>
      </c>
      <c r="M37" s="478" t="s">
        <v>296</v>
      </c>
      <c r="N37" s="493" t="s">
        <v>402</v>
      </c>
      <c r="O37" s="479" t="s">
        <v>280</v>
      </c>
      <c r="P37" s="437"/>
    </row>
    <row r="38" spans="1:37" ht="45" customHeight="1">
      <c r="A38" s="305" t="s">
        <v>254</v>
      </c>
      <c r="B38" s="279" t="s">
        <v>255</v>
      </c>
      <c r="C38" s="198" t="s">
        <v>256</v>
      </c>
      <c r="D38" s="219" t="s">
        <v>175</v>
      </c>
      <c r="E38" s="179">
        <f>'1.2สรุปผล KPI(G) QY'!E40</f>
        <v>30</v>
      </c>
      <c r="F38" s="179">
        <f>'1.2สรุปผล KPI(G) QY'!F40</f>
        <v>2</v>
      </c>
      <c r="G38" s="280">
        <v>0</v>
      </c>
      <c r="H38" s="309">
        <f>'1.2สรุปผล KPI(G) QY'!I40</f>
        <v>0</v>
      </c>
      <c r="I38" s="310">
        <f t="shared" si="2"/>
        <v>0</v>
      </c>
      <c r="J38" s="199">
        <v>2</v>
      </c>
      <c r="K38" s="710"/>
      <c r="L38" s="712" t="s">
        <v>398</v>
      </c>
      <c r="M38" s="374" t="s">
        <v>297</v>
      </c>
      <c r="N38" s="488" t="s">
        <v>402</v>
      </c>
      <c r="O38" s="479" t="s">
        <v>280</v>
      </c>
      <c r="P38" s="437"/>
    </row>
    <row r="39" spans="1:37" ht="69" customHeight="1">
      <c r="A39" s="305" t="s">
        <v>257</v>
      </c>
      <c r="B39" s="279" t="s">
        <v>258</v>
      </c>
      <c r="C39" s="198" t="s">
        <v>259</v>
      </c>
      <c r="D39" s="219" t="s">
        <v>175</v>
      </c>
      <c r="E39" s="179">
        <f>'1.2สรุปผล KPI(G) QY'!E41</f>
        <v>25</v>
      </c>
      <c r="F39" s="179">
        <f>'1.2สรุปผล KPI(G) QY'!F41</f>
        <v>3</v>
      </c>
      <c r="G39" s="280">
        <v>8.89</v>
      </c>
      <c r="H39" s="309">
        <f>'1.2สรุปผล KPI(G) QY'!I41</f>
        <v>1.78</v>
      </c>
      <c r="I39" s="310">
        <f t="shared" si="2"/>
        <v>5.3399999999999996E-2</v>
      </c>
      <c r="J39" s="199">
        <v>3</v>
      </c>
      <c r="K39" s="710"/>
      <c r="L39" s="712" t="s">
        <v>398</v>
      </c>
      <c r="M39" s="380" t="s">
        <v>374</v>
      </c>
      <c r="N39" s="488" t="s">
        <v>402</v>
      </c>
      <c r="O39" s="479" t="s">
        <v>280</v>
      </c>
      <c r="P39" s="437"/>
    </row>
    <row r="40" spans="1:37" ht="73.8" customHeight="1">
      <c r="A40" s="305" t="s">
        <v>260</v>
      </c>
      <c r="B40" s="279" t="s">
        <v>261</v>
      </c>
      <c r="C40" s="198" t="s">
        <v>262</v>
      </c>
      <c r="D40" s="219" t="s">
        <v>206</v>
      </c>
      <c r="E40" s="179">
        <f>'1.2สรุปผล KPI(G) QY'!E42</f>
        <v>5</v>
      </c>
      <c r="F40" s="179">
        <f>'1.2สรุปผล KPI(G) QY'!F42</f>
        <v>3</v>
      </c>
      <c r="G40" s="280">
        <v>1</v>
      </c>
      <c r="H40" s="309">
        <v>1</v>
      </c>
      <c r="I40" s="310">
        <f t="shared" si="2"/>
        <v>0.03</v>
      </c>
      <c r="J40" s="199">
        <v>3</v>
      </c>
      <c r="K40" s="710"/>
      <c r="L40" s="712" t="s">
        <v>398</v>
      </c>
      <c r="M40" s="380" t="s">
        <v>373</v>
      </c>
      <c r="N40" s="488" t="s">
        <v>402</v>
      </c>
      <c r="O40" s="485" t="s">
        <v>393</v>
      </c>
      <c r="P40" s="437"/>
    </row>
    <row r="41" spans="1:37" ht="102" customHeight="1">
      <c r="A41" s="311" t="s">
        <v>255</v>
      </c>
      <c r="B41" s="312" t="s">
        <v>263</v>
      </c>
      <c r="C41" s="241" t="s">
        <v>264</v>
      </c>
      <c r="D41" s="242" t="s">
        <v>175</v>
      </c>
      <c r="E41" s="179">
        <f>'1.2สรุปผล KPI(G) QY'!E43</f>
        <v>10</v>
      </c>
      <c r="F41" s="179">
        <f>'1.2สรุปผล KPI(G) QY'!F43</f>
        <v>1</v>
      </c>
      <c r="G41" s="313">
        <v>2.2200000000000002</v>
      </c>
      <c r="H41" s="309">
        <f>'1.2สรุปผล KPI(G) QY'!I43</f>
        <v>1.1100000000000001</v>
      </c>
      <c r="I41" s="310">
        <f t="shared" si="2"/>
        <v>1.11E-2</v>
      </c>
      <c r="J41" s="199">
        <v>3</v>
      </c>
      <c r="K41" s="710"/>
      <c r="L41" s="712" t="s">
        <v>398</v>
      </c>
      <c r="M41" s="438" t="s">
        <v>375</v>
      </c>
      <c r="N41" s="494" t="s">
        <v>402</v>
      </c>
      <c r="O41" s="479" t="s">
        <v>280</v>
      </c>
      <c r="P41" s="437"/>
    </row>
    <row r="42" spans="1:37" ht="48" customHeight="1">
      <c r="A42" s="279" t="s">
        <v>258</v>
      </c>
      <c r="B42" s="279" t="s">
        <v>265</v>
      </c>
      <c r="C42" s="198" t="s">
        <v>266</v>
      </c>
      <c r="D42" s="244" t="s">
        <v>175</v>
      </c>
      <c r="E42" s="179">
        <f>'1.2สรุปผล KPI(G) QY'!E44</f>
        <v>80</v>
      </c>
      <c r="F42" s="179">
        <f>'1.2สรุปผล KPI(G) QY'!F44</f>
        <v>3</v>
      </c>
      <c r="G42" s="313">
        <v>0</v>
      </c>
      <c r="H42" s="309">
        <f>'1.2สรุปผล KPI(G) QY'!I44</f>
        <v>0</v>
      </c>
      <c r="I42" s="310">
        <f t="shared" si="2"/>
        <v>0</v>
      </c>
      <c r="J42" s="199">
        <v>2</v>
      </c>
      <c r="K42" s="710"/>
      <c r="L42" s="712" t="s">
        <v>398</v>
      </c>
      <c r="M42" s="375" t="s">
        <v>298</v>
      </c>
      <c r="N42" s="494" t="s">
        <v>402</v>
      </c>
      <c r="O42" s="479" t="s">
        <v>280</v>
      </c>
      <c r="P42" s="314"/>
    </row>
    <row r="43" spans="1:37" ht="79.8" customHeight="1">
      <c r="A43" s="305" t="s">
        <v>261</v>
      </c>
      <c r="B43" s="305" t="s">
        <v>267</v>
      </c>
      <c r="C43" s="212" t="s">
        <v>268</v>
      </c>
      <c r="D43" s="213" t="s">
        <v>206</v>
      </c>
      <c r="E43" s="179">
        <f>'1.2สรุปผล KPI(G) QY'!E45</f>
        <v>5</v>
      </c>
      <c r="F43" s="179">
        <f>'1.2สรุปผล KPI(G) QY'!F45</f>
        <v>3</v>
      </c>
      <c r="G43" s="313">
        <v>0</v>
      </c>
      <c r="H43" s="309">
        <f>'1.2สรุปผล KPI(G) QY'!I45</f>
        <v>0</v>
      </c>
      <c r="I43" s="310">
        <f t="shared" si="2"/>
        <v>0</v>
      </c>
      <c r="J43" s="199">
        <v>2</v>
      </c>
      <c r="K43" s="710"/>
      <c r="L43" s="712" t="s">
        <v>398</v>
      </c>
      <c r="M43" s="375" t="s">
        <v>299</v>
      </c>
      <c r="N43" s="494" t="s">
        <v>281</v>
      </c>
      <c r="O43" s="479" t="s">
        <v>280</v>
      </c>
      <c r="P43" s="437"/>
    </row>
    <row r="44" spans="1:37" ht="51" customHeight="1">
      <c r="A44" s="286" t="s">
        <v>263</v>
      </c>
      <c r="B44" s="286" t="s">
        <v>269</v>
      </c>
      <c r="C44" s="206" t="s">
        <v>270</v>
      </c>
      <c r="D44" s="235" t="s">
        <v>206</v>
      </c>
      <c r="E44" s="513">
        <f>'1.2สรุปผล KPI(G) QY'!E46</f>
        <v>1</v>
      </c>
      <c r="F44" s="513">
        <f>'1.2สรุปผล KPI(G) QY'!F46</f>
        <v>3</v>
      </c>
      <c r="G44" s="287">
        <v>1</v>
      </c>
      <c r="H44" s="507">
        <f>'1.2สรุปผล KPI(G) QY'!I46</f>
        <v>5</v>
      </c>
      <c r="I44" s="288">
        <f t="shared" si="2"/>
        <v>0.15</v>
      </c>
      <c r="J44" s="378">
        <v>4</v>
      </c>
      <c r="K44" s="723" t="s">
        <v>280</v>
      </c>
      <c r="L44" s="707"/>
      <c r="M44" s="376" t="s">
        <v>300</v>
      </c>
      <c r="N44" s="489" t="s">
        <v>281</v>
      </c>
      <c r="O44" s="515" t="s">
        <v>280</v>
      </c>
      <c r="P44" s="437"/>
    </row>
  </sheetData>
  <mergeCells count="26">
    <mergeCell ref="A22:C22"/>
    <mergeCell ref="A30:C30"/>
    <mergeCell ref="A36:C36"/>
    <mergeCell ref="M8:M10"/>
    <mergeCell ref="N8:N10"/>
    <mergeCell ref="P8:P10"/>
    <mergeCell ref="A11:C11"/>
    <mergeCell ref="A8:A10"/>
    <mergeCell ref="B8:B10"/>
    <mergeCell ref="C8:C10"/>
    <mergeCell ref="D8:E9"/>
    <mergeCell ref="F8:F10"/>
    <mergeCell ref="O8:O10"/>
    <mergeCell ref="G8:L9"/>
    <mergeCell ref="F5:G5"/>
    <mergeCell ref="I5:N5"/>
    <mergeCell ref="F6:G6"/>
    <mergeCell ref="I6:N6"/>
    <mergeCell ref="F7:G7"/>
    <mergeCell ref="I7:N7"/>
    <mergeCell ref="A1:N1"/>
    <mergeCell ref="A2:N2"/>
    <mergeCell ref="F3:G3"/>
    <mergeCell ref="I3:N3"/>
    <mergeCell ref="F4:G4"/>
    <mergeCell ref="I4:N4"/>
  </mergeCells>
  <printOptions horizontalCentered="1"/>
  <pageMargins left="0.39370078740157499" right="0.39370078740157499" top="0.59055118110236204" bottom="0.39370078740157499" header="0.31496062992126" footer="0.196850393700787"/>
  <pageSetup paperSize="9" scale="60" firstPageNumber="10" fitToHeight="0" orientation="landscape" useFirstPageNumber="1" r:id="rId1"/>
  <headerFooter>
    <oddFooter>&amp;C&amp;"TH SarabunPSK,Regular"&amp;20&amp;P&amp;R&amp;"TH SarabunPSK,Regular"&amp;20คณะเทคโนโลยีสื่อสารมวลชน</oddFooter>
  </headerFooter>
  <rowBreaks count="4" manualBreakCount="4">
    <brk id="13" max="13" man="1"/>
    <brk id="21" max="16383" man="1"/>
    <brk id="29" max="13" man="1"/>
    <brk id="35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I13"/>
  <sheetViews>
    <sheetView view="pageBreakPreview" zoomScaleNormal="100" zoomScaleSheetLayoutView="100" workbookViewId="0">
      <selection activeCell="F49" sqref="F49"/>
    </sheetView>
  </sheetViews>
  <sheetFormatPr defaultColWidth="9.109375" defaultRowHeight="24.6"/>
  <cols>
    <col min="1" max="1" width="4.6640625" style="119" customWidth="1"/>
    <col min="2" max="2" width="24.44140625" style="119" customWidth="1"/>
    <col min="3" max="3" width="9.5546875" style="119" customWidth="1"/>
    <col min="4" max="4" width="20.6640625" style="119" customWidth="1"/>
    <col min="5" max="5" width="26.5546875" style="119" customWidth="1"/>
    <col min="6" max="6" width="21" style="119" customWidth="1"/>
    <col min="7" max="7" width="14.5546875" style="119" customWidth="1"/>
    <col min="8" max="8" width="17" style="119" customWidth="1"/>
    <col min="9" max="9" width="12.44140625" style="119" customWidth="1"/>
    <col min="10" max="16384" width="9.109375" style="119"/>
  </cols>
  <sheetData>
    <row r="1" spans="1:9" ht="27">
      <c r="A1" s="656" t="s">
        <v>2</v>
      </c>
      <c r="B1" s="656"/>
      <c r="C1" s="656"/>
      <c r="D1" s="656"/>
      <c r="E1" s="656"/>
      <c r="F1" s="656"/>
      <c r="G1" s="656"/>
      <c r="H1" s="656"/>
      <c r="I1" s="656"/>
    </row>
    <row r="2" spans="1:9" ht="53.25" customHeight="1">
      <c r="A2" s="657" t="s">
        <v>159</v>
      </c>
      <c r="B2" s="658"/>
      <c r="C2" s="658"/>
      <c r="D2" s="658"/>
      <c r="E2" s="658"/>
      <c r="F2" s="658"/>
      <c r="G2" s="658"/>
      <c r="H2" s="658"/>
      <c r="I2" s="658"/>
    </row>
    <row r="3" spans="1:9" s="120" customFormat="1" ht="27">
      <c r="A3" s="656" t="s">
        <v>5</v>
      </c>
      <c r="B3" s="656"/>
      <c r="C3" s="656"/>
      <c r="D3" s="656"/>
      <c r="E3" s="656"/>
      <c r="F3" s="656"/>
      <c r="G3" s="656"/>
      <c r="H3" s="656"/>
      <c r="I3" s="656"/>
    </row>
    <row r="4" spans="1:9">
      <c r="A4" s="659" t="s">
        <v>158</v>
      </c>
      <c r="B4" s="659"/>
      <c r="C4" s="659"/>
      <c r="D4" s="659"/>
      <c r="E4" s="659"/>
      <c r="F4" s="659"/>
      <c r="G4" s="659"/>
      <c r="H4" s="659"/>
      <c r="I4" s="659"/>
    </row>
    <row r="6" spans="1:9" ht="36.75" customHeight="1">
      <c r="A6" s="660" t="s">
        <v>7</v>
      </c>
      <c r="B6" s="660" t="s">
        <v>8</v>
      </c>
      <c r="C6" s="662" t="s">
        <v>10</v>
      </c>
      <c r="D6" s="663" t="s">
        <v>9</v>
      </c>
      <c r="E6" s="664" t="s">
        <v>11</v>
      </c>
      <c r="F6" s="665"/>
      <c r="G6" s="665"/>
      <c r="H6" s="665"/>
      <c r="I6" s="666" t="s">
        <v>1</v>
      </c>
    </row>
    <row r="7" spans="1:9" ht="71.25" customHeight="1">
      <c r="A7" s="661"/>
      <c r="B7" s="661"/>
      <c r="C7" s="662"/>
      <c r="D7" s="663"/>
      <c r="E7" s="126" t="s">
        <v>12</v>
      </c>
      <c r="F7" s="127" t="s">
        <v>13</v>
      </c>
      <c r="G7" s="127" t="s">
        <v>14</v>
      </c>
      <c r="H7" s="127" t="s">
        <v>15</v>
      </c>
      <c r="I7" s="666"/>
    </row>
    <row r="8" spans="1:9" ht="50.1" customHeight="1">
      <c r="A8" s="121">
        <v>1</v>
      </c>
      <c r="B8" s="121"/>
      <c r="C8" s="122"/>
      <c r="D8" s="123"/>
      <c r="E8" s="124"/>
      <c r="F8" s="125"/>
      <c r="G8" s="125"/>
      <c r="H8" s="121"/>
      <c r="I8" s="125"/>
    </row>
    <row r="9" spans="1:9" ht="50.1" customHeight="1">
      <c r="A9" s="121">
        <v>2</v>
      </c>
      <c r="B9" s="121"/>
      <c r="C9" s="122"/>
      <c r="D9" s="123"/>
      <c r="E9" s="124"/>
      <c r="F9" s="125"/>
      <c r="G9" s="125"/>
      <c r="H9" s="121"/>
      <c r="I9" s="125"/>
    </row>
    <row r="10" spans="1:9" ht="50.1" customHeight="1">
      <c r="A10" s="121">
        <v>3</v>
      </c>
      <c r="B10" s="121"/>
      <c r="C10" s="122"/>
      <c r="D10" s="123"/>
      <c r="E10" s="124"/>
      <c r="F10" s="125"/>
      <c r="G10" s="125"/>
      <c r="H10" s="121"/>
      <c r="I10" s="125"/>
    </row>
    <row r="11" spans="1:9" ht="50.1" customHeight="1">
      <c r="A11" s="121">
        <v>4</v>
      </c>
      <c r="B11" s="121"/>
      <c r="C11" s="122"/>
      <c r="D11" s="123"/>
      <c r="E11" s="124"/>
      <c r="F11" s="125"/>
      <c r="G11" s="125"/>
      <c r="H11" s="121"/>
      <c r="I11" s="125"/>
    </row>
    <row r="12" spans="1:9" ht="50.1" customHeight="1">
      <c r="A12" s="121">
        <v>5</v>
      </c>
      <c r="B12" s="121"/>
      <c r="C12" s="122"/>
      <c r="D12" s="123"/>
      <c r="E12" s="124"/>
      <c r="F12" s="125"/>
      <c r="G12" s="125"/>
      <c r="H12" s="121"/>
      <c r="I12" s="125"/>
    </row>
    <row r="13" spans="1:9" ht="50.1" customHeight="1">
      <c r="A13" s="121">
        <v>6</v>
      </c>
      <c r="B13" s="121"/>
      <c r="C13" s="122"/>
      <c r="D13" s="123"/>
      <c r="E13" s="124"/>
      <c r="F13" s="125"/>
      <c r="G13" s="125"/>
      <c r="H13" s="121"/>
      <c r="I13" s="125"/>
    </row>
  </sheetData>
  <mergeCells count="10">
    <mergeCell ref="A1:I1"/>
    <mergeCell ref="A2:I2"/>
    <mergeCell ref="A3:I3"/>
    <mergeCell ref="A4:I4"/>
    <mergeCell ref="A6:A7"/>
    <mergeCell ref="B6:B7"/>
    <mergeCell ref="C6:C7"/>
    <mergeCell ref="D6:D7"/>
    <mergeCell ref="E6:H6"/>
    <mergeCell ref="I6:I7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8"/>
  <sheetViews>
    <sheetView workbookViewId="0">
      <selection sqref="A1:J1"/>
    </sheetView>
  </sheetViews>
  <sheetFormatPr defaultRowHeight="13.2"/>
  <cols>
    <col min="1" max="1" width="6.33203125" customWidth="1"/>
    <col min="2" max="2" width="64.44140625" customWidth="1"/>
    <col min="3" max="3" width="47.6640625" customWidth="1"/>
    <col min="4" max="4" width="50.109375" customWidth="1"/>
    <col min="5" max="5" width="21.5546875" customWidth="1"/>
    <col min="6" max="6" width="14.33203125" customWidth="1"/>
    <col min="7" max="7" width="18.5546875" customWidth="1"/>
    <col min="8" max="8" width="9.109375" customWidth="1"/>
  </cols>
  <sheetData>
    <row r="1" spans="1:14" s="77" customFormat="1" ht="30">
      <c r="A1" s="519" t="s">
        <v>124</v>
      </c>
      <c r="B1" s="519"/>
      <c r="C1" s="519"/>
      <c r="D1" s="519"/>
      <c r="E1" s="519"/>
      <c r="F1" s="519"/>
      <c r="G1" s="75"/>
      <c r="H1" s="76"/>
      <c r="I1" s="76"/>
      <c r="J1" s="76"/>
      <c r="K1" s="76"/>
      <c r="L1" s="76"/>
      <c r="M1" s="76"/>
      <c r="N1" s="76"/>
    </row>
    <row r="2" spans="1:14" s="77" customFormat="1" ht="30">
      <c r="A2" s="78"/>
      <c r="B2" s="78"/>
      <c r="C2" s="78"/>
      <c r="D2" s="78"/>
      <c r="E2" s="78"/>
      <c r="F2" s="78"/>
      <c r="G2" s="75"/>
      <c r="H2" s="76"/>
      <c r="I2" s="76"/>
      <c r="J2" s="76"/>
      <c r="K2" s="76"/>
      <c r="L2" s="76"/>
      <c r="M2" s="76"/>
      <c r="N2" s="76"/>
    </row>
    <row r="3" spans="1:14" ht="28.8">
      <c r="A3" s="520" t="s">
        <v>127</v>
      </c>
      <c r="B3" s="520"/>
      <c r="C3" s="520"/>
      <c r="D3" s="520"/>
      <c r="E3" s="520"/>
      <c r="F3" s="79"/>
      <c r="G3" s="79"/>
      <c r="H3" s="79"/>
      <c r="I3" s="79"/>
      <c r="J3" s="80"/>
      <c r="K3" s="80"/>
      <c r="L3" s="80"/>
      <c r="M3" s="80"/>
      <c r="N3" s="80"/>
    </row>
    <row r="4" spans="1:14" ht="28.8">
      <c r="A4" s="521" t="s">
        <v>126</v>
      </c>
      <c r="B4" s="521"/>
      <c r="C4" s="521"/>
      <c r="D4" s="521"/>
      <c r="E4" s="521"/>
      <c r="F4" s="521"/>
      <c r="G4" s="521"/>
      <c r="H4" s="521"/>
      <c r="I4" s="521"/>
      <c r="J4" s="80"/>
      <c r="K4" s="80"/>
      <c r="L4" s="80"/>
      <c r="M4" s="80"/>
      <c r="N4" s="80"/>
    </row>
    <row r="5" spans="1:14" s="70" customFormat="1" ht="98.4">
      <c r="A5" s="81" t="s">
        <v>7</v>
      </c>
      <c r="B5" s="81" t="s">
        <v>31</v>
      </c>
      <c r="C5" s="81" t="s">
        <v>26</v>
      </c>
      <c r="D5" s="81" t="s">
        <v>128</v>
      </c>
      <c r="E5" s="81" t="s">
        <v>129</v>
      </c>
      <c r="F5" s="82" t="s">
        <v>130</v>
      </c>
      <c r="G5" s="82" t="s">
        <v>1</v>
      </c>
    </row>
    <row r="6" spans="1:14" s="74" customFormat="1" ht="24.6">
      <c r="A6" s="83">
        <v>1</v>
      </c>
      <c r="B6" s="73"/>
      <c r="C6" s="73"/>
      <c r="D6" s="73"/>
      <c r="E6" s="73"/>
      <c r="F6" s="84"/>
      <c r="G6" s="73"/>
    </row>
    <row r="7" spans="1:14" s="74" customFormat="1" ht="24.6">
      <c r="A7" s="83">
        <v>2</v>
      </c>
      <c r="B7" s="73"/>
      <c r="C7" s="73"/>
      <c r="D7" s="73"/>
      <c r="E7" s="73"/>
      <c r="F7" s="84"/>
      <c r="G7" s="73"/>
    </row>
    <row r="8" spans="1:14" s="74" customFormat="1" ht="24.6">
      <c r="A8" s="83">
        <v>3</v>
      </c>
      <c r="B8" s="73"/>
      <c r="C8" s="73"/>
      <c r="D8" s="73"/>
      <c r="E8" s="73"/>
      <c r="F8" s="84"/>
      <c r="G8" s="73"/>
    </row>
    <row r="9" spans="1:14" s="74" customFormat="1" ht="24.6">
      <c r="A9" s="83">
        <v>4</v>
      </c>
      <c r="B9" s="73"/>
      <c r="C9" s="85"/>
      <c r="D9" s="84"/>
      <c r="E9" s="86"/>
      <c r="F9" s="84"/>
      <c r="G9" s="73"/>
    </row>
    <row r="10" spans="1:14" s="74" customFormat="1" ht="24.6">
      <c r="A10" s="83">
        <v>5</v>
      </c>
      <c r="B10" s="73"/>
      <c r="C10" s="85"/>
      <c r="D10" s="84"/>
      <c r="E10" s="87"/>
      <c r="F10" s="84"/>
      <c r="G10" s="73"/>
    </row>
    <row r="11" spans="1:14" s="74" customFormat="1" ht="24.6">
      <c r="A11" s="83">
        <v>6</v>
      </c>
      <c r="B11" s="73"/>
      <c r="C11" s="85"/>
      <c r="D11" s="84"/>
      <c r="E11" s="86"/>
      <c r="F11" s="84"/>
      <c r="G11" s="73"/>
    </row>
    <row r="12" spans="1:14" ht="24.6">
      <c r="A12" s="83">
        <v>7</v>
      </c>
      <c r="B12" s="73"/>
      <c r="C12" s="85"/>
      <c r="D12" s="84"/>
      <c r="E12" s="86"/>
      <c r="F12" s="84"/>
      <c r="G12" s="73"/>
    </row>
    <row r="13" spans="1:14" ht="24.6">
      <c r="A13" s="83">
        <v>8</v>
      </c>
      <c r="B13" s="73"/>
      <c r="C13" s="73"/>
      <c r="D13" s="73"/>
      <c r="E13" s="73"/>
      <c r="F13" s="73"/>
      <c r="G13" s="73"/>
    </row>
    <row r="14" spans="1:14" ht="24.6">
      <c r="A14" s="83">
        <v>9</v>
      </c>
      <c r="B14" s="73"/>
      <c r="C14" s="73"/>
      <c r="D14" s="73"/>
      <c r="E14" s="73"/>
      <c r="F14" s="73"/>
      <c r="G14" s="73"/>
    </row>
    <row r="18" spans="2:3">
      <c r="B18" s="88"/>
      <c r="C18" s="89"/>
    </row>
  </sheetData>
  <mergeCells count="3">
    <mergeCell ref="A1:F1"/>
    <mergeCell ref="A3:E3"/>
    <mergeCell ref="A4:I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 tint="-0.499984740745262"/>
  </sheetPr>
  <dimension ref="A1:IV15"/>
  <sheetViews>
    <sheetView workbookViewId="0">
      <selection activeCell="F41" sqref="F41"/>
    </sheetView>
  </sheetViews>
  <sheetFormatPr defaultColWidth="60.44140625" defaultRowHeight="24.6"/>
  <cols>
    <col min="1" max="1" width="8.44140625" style="157" customWidth="1"/>
    <col min="2" max="2" width="37.33203125" style="157" customWidth="1"/>
    <col min="3" max="3" width="27.44140625" style="157" customWidth="1"/>
    <col min="4" max="4" width="12.33203125" style="157" customWidth="1"/>
    <col min="5" max="5" width="35.5546875" style="157" bestFit="1" customWidth="1"/>
    <col min="6" max="6" width="34" style="246" customWidth="1"/>
    <col min="7" max="7" width="21" style="335" customWidth="1"/>
    <col min="8" max="8" width="60.44140625" style="336"/>
    <col min="9" max="256" width="60.44140625" style="157"/>
    <col min="257" max="257" width="8.44140625" style="157" customWidth="1"/>
    <col min="258" max="258" width="37.33203125" style="157" customWidth="1"/>
    <col min="259" max="259" width="27.44140625" style="157" customWidth="1"/>
    <col min="260" max="260" width="12.33203125" style="157" customWidth="1"/>
    <col min="261" max="261" width="35.5546875" style="157" bestFit="1" customWidth="1"/>
    <col min="262" max="262" width="34" style="157" customWidth="1"/>
    <col min="263" max="263" width="21" style="157" customWidth="1"/>
    <col min="264" max="512" width="60.44140625" style="157"/>
    <col min="513" max="513" width="8.44140625" style="157" customWidth="1"/>
    <col min="514" max="514" width="37.33203125" style="157" customWidth="1"/>
    <col min="515" max="515" width="27.44140625" style="157" customWidth="1"/>
    <col min="516" max="516" width="12.33203125" style="157" customWidth="1"/>
    <col min="517" max="517" width="35.5546875" style="157" bestFit="1" customWidth="1"/>
    <col min="518" max="518" width="34" style="157" customWidth="1"/>
    <col min="519" max="519" width="21" style="157" customWidth="1"/>
    <col min="520" max="768" width="60.44140625" style="157"/>
    <col min="769" max="769" width="8.44140625" style="157" customWidth="1"/>
    <col min="770" max="770" width="37.33203125" style="157" customWidth="1"/>
    <col min="771" max="771" width="27.44140625" style="157" customWidth="1"/>
    <col min="772" max="772" width="12.33203125" style="157" customWidth="1"/>
    <col min="773" max="773" width="35.5546875" style="157" bestFit="1" customWidth="1"/>
    <col min="774" max="774" width="34" style="157" customWidth="1"/>
    <col min="775" max="775" width="21" style="157" customWidth="1"/>
    <col min="776" max="1024" width="60.44140625" style="157"/>
    <col min="1025" max="1025" width="8.44140625" style="157" customWidth="1"/>
    <col min="1026" max="1026" width="37.33203125" style="157" customWidth="1"/>
    <col min="1027" max="1027" width="27.44140625" style="157" customWidth="1"/>
    <col min="1028" max="1028" width="12.33203125" style="157" customWidth="1"/>
    <col min="1029" max="1029" width="35.5546875" style="157" bestFit="1" customWidth="1"/>
    <col min="1030" max="1030" width="34" style="157" customWidth="1"/>
    <col min="1031" max="1031" width="21" style="157" customWidth="1"/>
    <col min="1032" max="1280" width="60.44140625" style="157"/>
    <col min="1281" max="1281" width="8.44140625" style="157" customWidth="1"/>
    <col min="1282" max="1282" width="37.33203125" style="157" customWidth="1"/>
    <col min="1283" max="1283" width="27.44140625" style="157" customWidth="1"/>
    <col min="1284" max="1284" width="12.33203125" style="157" customWidth="1"/>
    <col min="1285" max="1285" width="35.5546875" style="157" bestFit="1" customWidth="1"/>
    <col min="1286" max="1286" width="34" style="157" customWidth="1"/>
    <col min="1287" max="1287" width="21" style="157" customWidth="1"/>
    <col min="1288" max="1536" width="60.44140625" style="157"/>
    <col min="1537" max="1537" width="8.44140625" style="157" customWidth="1"/>
    <col min="1538" max="1538" width="37.33203125" style="157" customWidth="1"/>
    <col min="1539" max="1539" width="27.44140625" style="157" customWidth="1"/>
    <col min="1540" max="1540" width="12.33203125" style="157" customWidth="1"/>
    <col min="1541" max="1541" width="35.5546875" style="157" bestFit="1" customWidth="1"/>
    <col min="1542" max="1542" width="34" style="157" customWidth="1"/>
    <col min="1543" max="1543" width="21" style="157" customWidth="1"/>
    <col min="1544" max="1792" width="60.44140625" style="157"/>
    <col min="1793" max="1793" width="8.44140625" style="157" customWidth="1"/>
    <col min="1794" max="1794" width="37.33203125" style="157" customWidth="1"/>
    <col min="1795" max="1795" width="27.44140625" style="157" customWidth="1"/>
    <col min="1796" max="1796" width="12.33203125" style="157" customWidth="1"/>
    <col min="1797" max="1797" width="35.5546875" style="157" bestFit="1" customWidth="1"/>
    <col min="1798" max="1798" width="34" style="157" customWidth="1"/>
    <col min="1799" max="1799" width="21" style="157" customWidth="1"/>
    <col min="1800" max="2048" width="60.44140625" style="157"/>
    <col min="2049" max="2049" width="8.44140625" style="157" customWidth="1"/>
    <col min="2050" max="2050" width="37.33203125" style="157" customWidth="1"/>
    <col min="2051" max="2051" width="27.44140625" style="157" customWidth="1"/>
    <col min="2052" max="2052" width="12.33203125" style="157" customWidth="1"/>
    <col min="2053" max="2053" width="35.5546875" style="157" bestFit="1" customWidth="1"/>
    <col min="2054" max="2054" width="34" style="157" customWidth="1"/>
    <col min="2055" max="2055" width="21" style="157" customWidth="1"/>
    <col min="2056" max="2304" width="60.44140625" style="157"/>
    <col min="2305" max="2305" width="8.44140625" style="157" customWidth="1"/>
    <col min="2306" max="2306" width="37.33203125" style="157" customWidth="1"/>
    <col min="2307" max="2307" width="27.44140625" style="157" customWidth="1"/>
    <col min="2308" max="2308" width="12.33203125" style="157" customWidth="1"/>
    <col min="2309" max="2309" width="35.5546875" style="157" bestFit="1" customWidth="1"/>
    <col min="2310" max="2310" width="34" style="157" customWidth="1"/>
    <col min="2311" max="2311" width="21" style="157" customWidth="1"/>
    <col min="2312" max="2560" width="60.44140625" style="157"/>
    <col min="2561" max="2561" width="8.44140625" style="157" customWidth="1"/>
    <col min="2562" max="2562" width="37.33203125" style="157" customWidth="1"/>
    <col min="2563" max="2563" width="27.44140625" style="157" customWidth="1"/>
    <col min="2564" max="2564" width="12.33203125" style="157" customWidth="1"/>
    <col min="2565" max="2565" width="35.5546875" style="157" bestFit="1" customWidth="1"/>
    <col min="2566" max="2566" width="34" style="157" customWidth="1"/>
    <col min="2567" max="2567" width="21" style="157" customWidth="1"/>
    <col min="2568" max="2816" width="60.44140625" style="157"/>
    <col min="2817" max="2817" width="8.44140625" style="157" customWidth="1"/>
    <col min="2818" max="2818" width="37.33203125" style="157" customWidth="1"/>
    <col min="2819" max="2819" width="27.44140625" style="157" customWidth="1"/>
    <col min="2820" max="2820" width="12.33203125" style="157" customWidth="1"/>
    <col min="2821" max="2821" width="35.5546875" style="157" bestFit="1" customWidth="1"/>
    <col min="2822" max="2822" width="34" style="157" customWidth="1"/>
    <col min="2823" max="2823" width="21" style="157" customWidth="1"/>
    <col min="2824" max="3072" width="60.44140625" style="157"/>
    <col min="3073" max="3073" width="8.44140625" style="157" customWidth="1"/>
    <col min="3074" max="3074" width="37.33203125" style="157" customWidth="1"/>
    <col min="3075" max="3075" width="27.44140625" style="157" customWidth="1"/>
    <col min="3076" max="3076" width="12.33203125" style="157" customWidth="1"/>
    <col min="3077" max="3077" width="35.5546875" style="157" bestFit="1" customWidth="1"/>
    <col min="3078" max="3078" width="34" style="157" customWidth="1"/>
    <col min="3079" max="3079" width="21" style="157" customWidth="1"/>
    <col min="3080" max="3328" width="60.44140625" style="157"/>
    <col min="3329" max="3329" width="8.44140625" style="157" customWidth="1"/>
    <col min="3330" max="3330" width="37.33203125" style="157" customWidth="1"/>
    <col min="3331" max="3331" width="27.44140625" style="157" customWidth="1"/>
    <col min="3332" max="3332" width="12.33203125" style="157" customWidth="1"/>
    <col min="3333" max="3333" width="35.5546875" style="157" bestFit="1" customWidth="1"/>
    <col min="3334" max="3334" width="34" style="157" customWidth="1"/>
    <col min="3335" max="3335" width="21" style="157" customWidth="1"/>
    <col min="3336" max="3584" width="60.44140625" style="157"/>
    <col min="3585" max="3585" width="8.44140625" style="157" customWidth="1"/>
    <col min="3586" max="3586" width="37.33203125" style="157" customWidth="1"/>
    <col min="3587" max="3587" width="27.44140625" style="157" customWidth="1"/>
    <col min="3588" max="3588" width="12.33203125" style="157" customWidth="1"/>
    <col min="3589" max="3589" width="35.5546875" style="157" bestFit="1" customWidth="1"/>
    <col min="3590" max="3590" width="34" style="157" customWidth="1"/>
    <col min="3591" max="3591" width="21" style="157" customWidth="1"/>
    <col min="3592" max="3840" width="60.44140625" style="157"/>
    <col min="3841" max="3841" width="8.44140625" style="157" customWidth="1"/>
    <col min="3842" max="3842" width="37.33203125" style="157" customWidth="1"/>
    <col min="3843" max="3843" width="27.44140625" style="157" customWidth="1"/>
    <col min="3844" max="3844" width="12.33203125" style="157" customWidth="1"/>
    <col min="3845" max="3845" width="35.5546875" style="157" bestFit="1" customWidth="1"/>
    <col min="3846" max="3846" width="34" style="157" customWidth="1"/>
    <col min="3847" max="3847" width="21" style="157" customWidth="1"/>
    <col min="3848" max="4096" width="60.44140625" style="157"/>
    <col min="4097" max="4097" width="8.44140625" style="157" customWidth="1"/>
    <col min="4098" max="4098" width="37.33203125" style="157" customWidth="1"/>
    <col min="4099" max="4099" width="27.44140625" style="157" customWidth="1"/>
    <col min="4100" max="4100" width="12.33203125" style="157" customWidth="1"/>
    <col min="4101" max="4101" width="35.5546875" style="157" bestFit="1" customWidth="1"/>
    <col min="4102" max="4102" width="34" style="157" customWidth="1"/>
    <col min="4103" max="4103" width="21" style="157" customWidth="1"/>
    <col min="4104" max="4352" width="60.44140625" style="157"/>
    <col min="4353" max="4353" width="8.44140625" style="157" customWidth="1"/>
    <col min="4354" max="4354" width="37.33203125" style="157" customWidth="1"/>
    <col min="4355" max="4355" width="27.44140625" style="157" customWidth="1"/>
    <col min="4356" max="4356" width="12.33203125" style="157" customWidth="1"/>
    <col min="4357" max="4357" width="35.5546875" style="157" bestFit="1" customWidth="1"/>
    <col min="4358" max="4358" width="34" style="157" customWidth="1"/>
    <col min="4359" max="4359" width="21" style="157" customWidth="1"/>
    <col min="4360" max="4608" width="60.44140625" style="157"/>
    <col min="4609" max="4609" width="8.44140625" style="157" customWidth="1"/>
    <col min="4610" max="4610" width="37.33203125" style="157" customWidth="1"/>
    <col min="4611" max="4611" width="27.44140625" style="157" customWidth="1"/>
    <col min="4612" max="4612" width="12.33203125" style="157" customWidth="1"/>
    <col min="4613" max="4613" width="35.5546875" style="157" bestFit="1" customWidth="1"/>
    <col min="4614" max="4614" width="34" style="157" customWidth="1"/>
    <col min="4615" max="4615" width="21" style="157" customWidth="1"/>
    <col min="4616" max="4864" width="60.44140625" style="157"/>
    <col min="4865" max="4865" width="8.44140625" style="157" customWidth="1"/>
    <col min="4866" max="4866" width="37.33203125" style="157" customWidth="1"/>
    <col min="4867" max="4867" width="27.44140625" style="157" customWidth="1"/>
    <col min="4868" max="4868" width="12.33203125" style="157" customWidth="1"/>
    <col min="4869" max="4869" width="35.5546875" style="157" bestFit="1" customWidth="1"/>
    <col min="4870" max="4870" width="34" style="157" customWidth="1"/>
    <col min="4871" max="4871" width="21" style="157" customWidth="1"/>
    <col min="4872" max="5120" width="60.44140625" style="157"/>
    <col min="5121" max="5121" width="8.44140625" style="157" customWidth="1"/>
    <col min="5122" max="5122" width="37.33203125" style="157" customWidth="1"/>
    <col min="5123" max="5123" width="27.44140625" style="157" customWidth="1"/>
    <col min="5124" max="5124" width="12.33203125" style="157" customWidth="1"/>
    <col min="5125" max="5125" width="35.5546875" style="157" bestFit="1" customWidth="1"/>
    <col min="5126" max="5126" width="34" style="157" customWidth="1"/>
    <col min="5127" max="5127" width="21" style="157" customWidth="1"/>
    <col min="5128" max="5376" width="60.44140625" style="157"/>
    <col min="5377" max="5377" width="8.44140625" style="157" customWidth="1"/>
    <col min="5378" max="5378" width="37.33203125" style="157" customWidth="1"/>
    <col min="5379" max="5379" width="27.44140625" style="157" customWidth="1"/>
    <col min="5380" max="5380" width="12.33203125" style="157" customWidth="1"/>
    <col min="5381" max="5381" width="35.5546875" style="157" bestFit="1" customWidth="1"/>
    <col min="5382" max="5382" width="34" style="157" customWidth="1"/>
    <col min="5383" max="5383" width="21" style="157" customWidth="1"/>
    <col min="5384" max="5632" width="60.44140625" style="157"/>
    <col min="5633" max="5633" width="8.44140625" style="157" customWidth="1"/>
    <col min="5634" max="5634" width="37.33203125" style="157" customWidth="1"/>
    <col min="5635" max="5635" width="27.44140625" style="157" customWidth="1"/>
    <col min="5636" max="5636" width="12.33203125" style="157" customWidth="1"/>
    <col min="5637" max="5637" width="35.5546875" style="157" bestFit="1" customWidth="1"/>
    <col min="5638" max="5638" width="34" style="157" customWidth="1"/>
    <col min="5639" max="5639" width="21" style="157" customWidth="1"/>
    <col min="5640" max="5888" width="60.44140625" style="157"/>
    <col min="5889" max="5889" width="8.44140625" style="157" customWidth="1"/>
    <col min="5890" max="5890" width="37.33203125" style="157" customWidth="1"/>
    <col min="5891" max="5891" width="27.44140625" style="157" customWidth="1"/>
    <col min="5892" max="5892" width="12.33203125" style="157" customWidth="1"/>
    <col min="5893" max="5893" width="35.5546875" style="157" bestFit="1" customWidth="1"/>
    <col min="5894" max="5894" width="34" style="157" customWidth="1"/>
    <col min="5895" max="5895" width="21" style="157" customWidth="1"/>
    <col min="5896" max="6144" width="60.44140625" style="157"/>
    <col min="6145" max="6145" width="8.44140625" style="157" customWidth="1"/>
    <col min="6146" max="6146" width="37.33203125" style="157" customWidth="1"/>
    <col min="6147" max="6147" width="27.44140625" style="157" customWidth="1"/>
    <col min="6148" max="6148" width="12.33203125" style="157" customWidth="1"/>
    <col min="6149" max="6149" width="35.5546875" style="157" bestFit="1" customWidth="1"/>
    <col min="6150" max="6150" width="34" style="157" customWidth="1"/>
    <col min="6151" max="6151" width="21" style="157" customWidth="1"/>
    <col min="6152" max="6400" width="60.44140625" style="157"/>
    <col min="6401" max="6401" width="8.44140625" style="157" customWidth="1"/>
    <col min="6402" max="6402" width="37.33203125" style="157" customWidth="1"/>
    <col min="6403" max="6403" width="27.44140625" style="157" customWidth="1"/>
    <col min="6404" max="6404" width="12.33203125" style="157" customWidth="1"/>
    <col min="6405" max="6405" width="35.5546875" style="157" bestFit="1" customWidth="1"/>
    <col min="6406" max="6406" width="34" style="157" customWidth="1"/>
    <col min="6407" max="6407" width="21" style="157" customWidth="1"/>
    <col min="6408" max="6656" width="60.44140625" style="157"/>
    <col min="6657" max="6657" width="8.44140625" style="157" customWidth="1"/>
    <col min="6658" max="6658" width="37.33203125" style="157" customWidth="1"/>
    <col min="6659" max="6659" width="27.44140625" style="157" customWidth="1"/>
    <col min="6660" max="6660" width="12.33203125" style="157" customWidth="1"/>
    <col min="6661" max="6661" width="35.5546875" style="157" bestFit="1" customWidth="1"/>
    <col min="6662" max="6662" width="34" style="157" customWidth="1"/>
    <col min="6663" max="6663" width="21" style="157" customWidth="1"/>
    <col min="6664" max="6912" width="60.44140625" style="157"/>
    <col min="6913" max="6913" width="8.44140625" style="157" customWidth="1"/>
    <col min="6914" max="6914" width="37.33203125" style="157" customWidth="1"/>
    <col min="6915" max="6915" width="27.44140625" style="157" customWidth="1"/>
    <col min="6916" max="6916" width="12.33203125" style="157" customWidth="1"/>
    <col min="6917" max="6917" width="35.5546875" style="157" bestFit="1" customWidth="1"/>
    <col min="6918" max="6918" width="34" style="157" customWidth="1"/>
    <col min="6919" max="6919" width="21" style="157" customWidth="1"/>
    <col min="6920" max="7168" width="60.44140625" style="157"/>
    <col min="7169" max="7169" width="8.44140625" style="157" customWidth="1"/>
    <col min="7170" max="7170" width="37.33203125" style="157" customWidth="1"/>
    <col min="7171" max="7171" width="27.44140625" style="157" customWidth="1"/>
    <col min="7172" max="7172" width="12.33203125" style="157" customWidth="1"/>
    <col min="7173" max="7173" width="35.5546875" style="157" bestFit="1" customWidth="1"/>
    <col min="7174" max="7174" width="34" style="157" customWidth="1"/>
    <col min="7175" max="7175" width="21" style="157" customWidth="1"/>
    <col min="7176" max="7424" width="60.44140625" style="157"/>
    <col min="7425" max="7425" width="8.44140625" style="157" customWidth="1"/>
    <col min="7426" max="7426" width="37.33203125" style="157" customWidth="1"/>
    <col min="7427" max="7427" width="27.44140625" style="157" customWidth="1"/>
    <col min="7428" max="7428" width="12.33203125" style="157" customWidth="1"/>
    <col min="7429" max="7429" width="35.5546875" style="157" bestFit="1" customWidth="1"/>
    <col min="7430" max="7430" width="34" style="157" customWidth="1"/>
    <col min="7431" max="7431" width="21" style="157" customWidth="1"/>
    <col min="7432" max="7680" width="60.44140625" style="157"/>
    <col min="7681" max="7681" width="8.44140625" style="157" customWidth="1"/>
    <col min="7682" max="7682" width="37.33203125" style="157" customWidth="1"/>
    <col min="7683" max="7683" width="27.44140625" style="157" customWidth="1"/>
    <col min="7684" max="7684" width="12.33203125" style="157" customWidth="1"/>
    <col min="7685" max="7685" width="35.5546875" style="157" bestFit="1" customWidth="1"/>
    <col min="7686" max="7686" width="34" style="157" customWidth="1"/>
    <col min="7687" max="7687" width="21" style="157" customWidth="1"/>
    <col min="7688" max="7936" width="60.44140625" style="157"/>
    <col min="7937" max="7937" width="8.44140625" style="157" customWidth="1"/>
    <col min="7938" max="7938" width="37.33203125" style="157" customWidth="1"/>
    <col min="7939" max="7939" width="27.44140625" style="157" customWidth="1"/>
    <col min="7940" max="7940" width="12.33203125" style="157" customWidth="1"/>
    <col min="7941" max="7941" width="35.5546875" style="157" bestFit="1" customWidth="1"/>
    <col min="7942" max="7942" width="34" style="157" customWidth="1"/>
    <col min="7943" max="7943" width="21" style="157" customWidth="1"/>
    <col min="7944" max="8192" width="60.44140625" style="157"/>
    <col min="8193" max="8193" width="8.44140625" style="157" customWidth="1"/>
    <col min="8194" max="8194" width="37.33203125" style="157" customWidth="1"/>
    <col min="8195" max="8195" width="27.44140625" style="157" customWidth="1"/>
    <col min="8196" max="8196" width="12.33203125" style="157" customWidth="1"/>
    <col min="8197" max="8197" width="35.5546875" style="157" bestFit="1" customWidth="1"/>
    <col min="8198" max="8198" width="34" style="157" customWidth="1"/>
    <col min="8199" max="8199" width="21" style="157" customWidth="1"/>
    <col min="8200" max="8448" width="60.44140625" style="157"/>
    <col min="8449" max="8449" width="8.44140625" style="157" customWidth="1"/>
    <col min="8450" max="8450" width="37.33203125" style="157" customWidth="1"/>
    <col min="8451" max="8451" width="27.44140625" style="157" customWidth="1"/>
    <col min="8452" max="8452" width="12.33203125" style="157" customWidth="1"/>
    <col min="8453" max="8453" width="35.5546875" style="157" bestFit="1" customWidth="1"/>
    <col min="8454" max="8454" width="34" style="157" customWidth="1"/>
    <col min="8455" max="8455" width="21" style="157" customWidth="1"/>
    <col min="8456" max="8704" width="60.44140625" style="157"/>
    <col min="8705" max="8705" width="8.44140625" style="157" customWidth="1"/>
    <col min="8706" max="8706" width="37.33203125" style="157" customWidth="1"/>
    <col min="8707" max="8707" width="27.44140625" style="157" customWidth="1"/>
    <col min="8708" max="8708" width="12.33203125" style="157" customWidth="1"/>
    <col min="8709" max="8709" width="35.5546875" style="157" bestFit="1" customWidth="1"/>
    <col min="8710" max="8710" width="34" style="157" customWidth="1"/>
    <col min="8711" max="8711" width="21" style="157" customWidth="1"/>
    <col min="8712" max="8960" width="60.44140625" style="157"/>
    <col min="8961" max="8961" width="8.44140625" style="157" customWidth="1"/>
    <col min="8962" max="8962" width="37.33203125" style="157" customWidth="1"/>
    <col min="8963" max="8963" width="27.44140625" style="157" customWidth="1"/>
    <col min="8964" max="8964" width="12.33203125" style="157" customWidth="1"/>
    <col min="8965" max="8965" width="35.5546875" style="157" bestFit="1" customWidth="1"/>
    <col min="8966" max="8966" width="34" style="157" customWidth="1"/>
    <col min="8967" max="8967" width="21" style="157" customWidth="1"/>
    <col min="8968" max="9216" width="60.44140625" style="157"/>
    <col min="9217" max="9217" width="8.44140625" style="157" customWidth="1"/>
    <col min="9218" max="9218" width="37.33203125" style="157" customWidth="1"/>
    <col min="9219" max="9219" width="27.44140625" style="157" customWidth="1"/>
    <col min="9220" max="9220" width="12.33203125" style="157" customWidth="1"/>
    <col min="9221" max="9221" width="35.5546875" style="157" bestFit="1" customWidth="1"/>
    <col min="9222" max="9222" width="34" style="157" customWidth="1"/>
    <col min="9223" max="9223" width="21" style="157" customWidth="1"/>
    <col min="9224" max="9472" width="60.44140625" style="157"/>
    <col min="9473" max="9473" width="8.44140625" style="157" customWidth="1"/>
    <col min="9474" max="9474" width="37.33203125" style="157" customWidth="1"/>
    <col min="9475" max="9475" width="27.44140625" style="157" customWidth="1"/>
    <col min="9476" max="9476" width="12.33203125" style="157" customWidth="1"/>
    <col min="9477" max="9477" width="35.5546875" style="157" bestFit="1" customWidth="1"/>
    <col min="9478" max="9478" width="34" style="157" customWidth="1"/>
    <col min="9479" max="9479" width="21" style="157" customWidth="1"/>
    <col min="9480" max="9728" width="60.44140625" style="157"/>
    <col min="9729" max="9729" width="8.44140625" style="157" customWidth="1"/>
    <col min="9730" max="9730" width="37.33203125" style="157" customWidth="1"/>
    <col min="9731" max="9731" width="27.44140625" style="157" customWidth="1"/>
    <col min="9732" max="9732" width="12.33203125" style="157" customWidth="1"/>
    <col min="9733" max="9733" width="35.5546875" style="157" bestFit="1" customWidth="1"/>
    <col min="9734" max="9734" width="34" style="157" customWidth="1"/>
    <col min="9735" max="9735" width="21" style="157" customWidth="1"/>
    <col min="9736" max="9984" width="60.44140625" style="157"/>
    <col min="9985" max="9985" width="8.44140625" style="157" customWidth="1"/>
    <col min="9986" max="9986" width="37.33203125" style="157" customWidth="1"/>
    <col min="9987" max="9987" width="27.44140625" style="157" customWidth="1"/>
    <col min="9988" max="9988" width="12.33203125" style="157" customWidth="1"/>
    <col min="9989" max="9989" width="35.5546875" style="157" bestFit="1" customWidth="1"/>
    <col min="9990" max="9990" width="34" style="157" customWidth="1"/>
    <col min="9991" max="9991" width="21" style="157" customWidth="1"/>
    <col min="9992" max="10240" width="60.44140625" style="157"/>
    <col min="10241" max="10241" width="8.44140625" style="157" customWidth="1"/>
    <col min="10242" max="10242" width="37.33203125" style="157" customWidth="1"/>
    <col min="10243" max="10243" width="27.44140625" style="157" customWidth="1"/>
    <col min="10244" max="10244" width="12.33203125" style="157" customWidth="1"/>
    <col min="10245" max="10245" width="35.5546875" style="157" bestFit="1" customWidth="1"/>
    <col min="10246" max="10246" width="34" style="157" customWidth="1"/>
    <col min="10247" max="10247" width="21" style="157" customWidth="1"/>
    <col min="10248" max="10496" width="60.44140625" style="157"/>
    <col min="10497" max="10497" width="8.44140625" style="157" customWidth="1"/>
    <col min="10498" max="10498" width="37.33203125" style="157" customWidth="1"/>
    <col min="10499" max="10499" width="27.44140625" style="157" customWidth="1"/>
    <col min="10500" max="10500" width="12.33203125" style="157" customWidth="1"/>
    <col min="10501" max="10501" width="35.5546875" style="157" bestFit="1" customWidth="1"/>
    <col min="10502" max="10502" width="34" style="157" customWidth="1"/>
    <col min="10503" max="10503" width="21" style="157" customWidth="1"/>
    <col min="10504" max="10752" width="60.44140625" style="157"/>
    <col min="10753" max="10753" width="8.44140625" style="157" customWidth="1"/>
    <col min="10754" max="10754" width="37.33203125" style="157" customWidth="1"/>
    <col min="10755" max="10755" width="27.44140625" style="157" customWidth="1"/>
    <col min="10756" max="10756" width="12.33203125" style="157" customWidth="1"/>
    <col min="10757" max="10757" width="35.5546875" style="157" bestFit="1" customWidth="1"/>
    <col min="10758" max="10758" width="34" style="157" customWidth="1"/>
    <col min="10759" max="10759" width="21" style="157" customWidth="1"/>
    <col min="10760" max="11008" width="60.44140625" style="157"/>
    <col min="11009" max="11009" width="8.44140625" style="157" customWidth="1"/>
    <col min="11010" max="11010" width="37.33203125" style="157" customWidth="1"/>
    <col min="11011" max="11011" width="27.44140625" style="157" customWidth="1"/>
    <col min="11012" max="11012" width="12.33203125" style="157" customWidth="1"/>
    <col min="11013" max="11013" width="35.5546875" style="157" bestFit="1" customWidth="1"/>
    <col min="11014" max="11014" width="34" style="157" customWidth="1"/>
    <col min="11015" max="11015" width="21" style="157" customWidth="1"/>
    <col min="11016" max="11264" width="60.44140625" style="157"/>
    <col min="11265" max="11265" width="8.44140625" style="157" customWidth="1"/>
    <col min="11266" max="11266" width="37.33203125" style="157" customWidth="1"/>
    <col min="11267" max="11267" width="27.44140625" style="157" customWidth="1"/>
    <col min="11268" max="11268" width="12.33203125" style="157" customWidth="1"/>
    <col min="11269" max="11269" width="35.5546875" style="157" bestFit="1" customWidth="1"/>
    <col min="11270" max="11270" width="34" style="157" customWidth="1"/>
    <col min="11271" max="11271" width="21" style="157" customWidth="1"/>
    <col min="11272" max="11520" width="60.44140625" style="157"/>
    <col min="11521" max="11521" width="8.44140625" style="157" customWidth="1"/>
    <col min="11522" max="11522" width="37.33203125" style="157" customWidth="1"/>
    <col min="11523" max="11523" width="27.44140625" style="157" customWidth="1"/>
    <col min="11524" max="11524" width="12.33203125" style="157" customWidth="1"/>
    <col min="11525" max="11525" width="35.5546875" style="157" bestFit="1" customWidth="1"/>
    <col min="11526" max="11526" width="34" style="157" customWidth="1"/>
    <col min="11527" max="11527" width="21" style="157" customWidth="1"/>
    <col min="11528" max="11776" width="60.44140625" style="157"/>
    <col min="11777" max="11777" width="8.44140625" style="157" customWidth="1"/>
    <col min="11778" max="11778" width="37.33203125" style="157" customWidth="1"/>
    <col min="11779" max="11779" width="27.44140625" style="157" customWidth="1"/>
    <col min="11780" max="11780" width="12.33203125" style="157" customWidth="1"/>
    <col min="11781" max="11781" width="35.5546875" style="157" bestFit="1" customWidth="1"/>
    <col min="11782" max="11782" width="34" style="157" customWidth="1"/>
    <col min="11783" max="11783" width="21" style="157" customWidth="1"/>
    <col min="11784" max="12032" width="60.44140625" style="157"/>
    <col min="12033" max="12033" width="8.44140625" style="157" customWidth="1"/>
    <col min="12034" max="12034" width="37.33203125" style="157" customWidth="1"/>
    <col min="12035" max="12035" width="27.44140625" style="157" customWidth="1"/>
    <col min="12036" max="12036" width="12.33203125" style="157" customWidth="1"/>
    <col min="12037" max="12037" width="35.5546875" style="157" bestFit="1" customWidth="1"/>
    <col min="12038" max="12038" width="34" style="157" customWidth="1"/>
    <col min="12039" max="12039" width="21" style="157" customWidth="1"/>
    <col min="12040" max="12288" width="60.44140625" style="157"/>
    <col min="12289" max="12289" width="8.44140625" style="157" customWidth="1"/>
    <col min="12290" max="12290" width="37.33203125" style="157" customWidth="1"/>
    <col min="12291" max="12291" width="27.44140625" style="157" customWidth="1"/>
    <col min="12292" max="12292" width="12.33203125" style="157" customWidth="1"/>
    <col min="12293" max="12293" width="35.5546875" style="157" bestFit="1" customWidth="1"/>
    <col min="12294" max="12294" width="34" style="157" customWidth="1"/>
    <col min="12295" max="12295" width="21" style="157" customWidth="1"/>
    <col min="12296" max="12544" width="60.44140625" style="157"/>
    <col min="12545" max="12545" width="8.44140625" style="157" customWidth="1"/>
    <col min="12546" max="12546" width="37.33203125" style="157" customWidth="1"/>
    <col min="12547" max="12547" width="27.44140625" style="157" customWidth="1"/>
    <col min="12548" max="12548" width="12.33203125" style="157" customWidth="1"/>
    <col min="12549" max="12549" width="35.5546875" style="157" bestFit="1" customWidth="1"/>
    <col min="12550" max="12550" width="34" style="157" customWidth="1"/>
    <col min="12551" max="12551" width="21" style="157" customWidth="1"/>
    <col min="12552" max="12800" width="60.44140625" style="157"/>
    <col min="12801" max="12801" width="8.44140625" style="157" customWidth="1"/>
    <col min="12802" max="12802" width="37.33203125" style="157" customWidth="1"/>
    <col min="12803" max="12803" width="27.44140625" style="157" customWidth="1"/>
    <col min="12804" max="12804" width="12.33203125" style="157" customWidth="1"/>
    <col min="12805" max="12805" width="35.5546875" style="157" bestFit="1" customWidth="1"/>
    <col min="12806" max="12806" width="34" style="157" customWidth="1"/>
    <col min="12807" max="12807" width="21" style="157" customWidth="1"/>
    <col min="12808" max="13056" width="60.44140625" style="157"/>
    <col min="13057" max="13057" width="8.44140625" style="157" customWidth="1"/>
    <col min="13058" max="13058" width="37.33203125" style="157" customWidth="1"/>
    <col min="13059" max="13059" width="27.44140625" style="157" customWidth="1"/>
    <col min="13060" max="13060" width="12.33203125" style="157" customWidth="1"/>
    <col min="13061" max="13061" width="35.5546875" style="157" bestFit="1" customWidth="1"/>
    <col min="13062" max="13062" width="34" style="157" customWidth="1"/>
    <col min="13063" max="13063" width="21" style="157" customWidth="1"/>
    <col min="13064" max="13312" width="60.44140625" style="157"/>
    <col min="13313" max="13313" width="8.44140625" style="157" customWidth="1"/>
    <col min="13314" max="13314" width="37.33203125" style="157" customWidth="1"/>
    <col min="13315" max="13315" width="27.44140625" style="157" customWidth="1"/>
    <col min="13316" max="13316" width="12.33203125" style="157" customWidth="1"/>
    <col min="13317" max="13317" width="35.5546875" style="157" bestFit="1" customWidth="1"/>
    <col min="13318" max="13318" width="34" style="157" customWidth="1"/>
    <col min="13319" max="13319" width="21" style="157" customWidth="1"/>
    <col min="13320" max="13568" width="60.44140625" style="157"/>
    <col min="13569" max="13569" width="8.44140625" style="157" customWidth="1"/>
    <col min="13570" max="13570" width="37.33203125" style="157" customWidth="1"/>
    <col min="13571" max="13571" width="27.44140625" style="157" customWidth="1"/>
    <col min="13572" max="13572" width="12.33203125" style="157" customWidth="1"/>
    <col min="13573" max="13573" width="35.5546875" style="157" bestFit="1" customWidth="1"/>
    <col min="13574" max="13574" width="34" style="157" customWidth="1"/>
    <col min="13575" max="13575" width="21" style="157" customWidth="1"/>
    <col min="13576" max="13824" width="60.44140625" style="157"/>
    <col min="13825" max="13825" width="8.44140625" style="157" customWidth="1"/>
    <col min="13826" max="13826" width="37.33203125" style="157" customWidth="1"/>
    <col min="13827" max="13827" width="27.44140625" style="157" customWidth="1"/>
    <col min="13828" max="13828" width="12.33203125" style="157" customWidth="1"/>
    <col min="13829" max="13829" width="35.5546875" style="157" bestFit="1" customWidth="1"/>
    <col min="13830" max="13830" width="34" style="157" customWidth="1"/>
    <col min="13831" max="13831" width="21" style="157" customWidth="1"/>
    <col min="13832" max="14080" width="60.44140625" style="157"/>
    <col min="14081" max="14081" width="8.44140625" style="157" customWidth="1"/>
    <col min="14082" max="14082" width="37.33203125" style="157" customWidth="1"/>
    <col min="14083" max="14083" width="27.44140625" style="157" customWidth="1"/>
    <col min="14084" max="14084" width="12.33203125" style="157" customWidth="1"/>
    <col min="14085" max="14085" width="35.5546875" style="157" bestFit="1" customWidth="1"/>
    <col min="14086" max="14086" width="34" style="157" customWidth="1"/>
    <col min="14087" max="14087" width="21" style="157" customWidth="1"/>
    <col min="14088" max="14336" width="60.44140625" style="157"/>
    <col min="14337" max="14337" width="8.44140625" style="157" customWidth="1"/>
    <col min="14338" max="14338" width="37.33203125" style="157" customWidth="1"/>
    <col min="14339" max="14339" width="27.44140625" style="157" customWidth="1"/>
    <col min="14340" max="14340" width="12.33203125" style="157" customWidth="1"/>
    <col min="14341" max="14341" width="35.5546875" style="157" bestFit="1" customWidth="1"/>
    <col min="14342" max="14342" width="34" style="157" customWidth="1"/>
    <col min="14343" max="14343" width="21" style="157" customWidth="1"/>
    <col min="14344" max="14592" width="60.44140625" style="157"/>
    <col min="14593" max="14593" width="8.44140625" style="157" customWidth="1"/>
    <col min="14594" max="14594" width="37.33203125" style="157" customWidth="1"/>
    <col min="14595" max="14595" width="27.44140625" style="157" customWidth="1"/>
    <col min="14596" max="14596" width="12.33203125" style="157" customWidth="1"/>
    <col min="14597" max="14597" width="35.5546875" style="157" bestFit="1" customWidth="1"/>
    <col min="14598" max="14598" width="34" style="157" customWidth="1"/>
    <col min="14599" max="14599" width="21" style="157" customWidth="1"/>
    <col min="14600" max="14848" width="60.44140625" style="157"/>
    <col min="14849" max="14849" width="8.44140625" style="157" customWidth="1"/>
    <col min="14850" max="14850" width="37.33203125" style="157" customWidth="1"/>
    <col min="14851" max="14851" width="27.44140625" style="157" customWidth="1"/>
    <col min="14852" max="14852" width="12.33203125" style="157" customWidth="1"/>
    <col min="14853" max="14853" width="35.5546875" style="157" bestFit="1" customWidth="1"/>
    <col min="14854" max="14854" width="34" style="157" customWidth="1"/>
    <col min="14855" max="14855" width="21" style="157" customWidth="1"/>
    <col min="14856" max="15104" width="60.44140625" style="157"/>
    <col min="15105" max="15105" width="8.44140625" style="157" customWidth="1"/>
    <col min="15106" max="15106" width="37.33203125" style="157" customWidth="1"/>
    <col min="15107" max="15107" width="27.44140625" style="157" customWidth="1"/>
    <col min="15108" max="15108" width="12.33203125" style="157" customWidth="1"/>
    <col min="15109" max="15109" width="35.5546875" style="157" bestFit="1" customWidth="1"/>
    <col min="15110" max="15110" width="34" style="157" customWidth="1"/>
    <col min="15111" max="15111" width="21" style="157" customWidth="1"/>
    <col min="15112" max="15360" width="60.44140625" style="157"/>
    <col min="15361" max="15361" width="8.44140625" style="157" customWidth="1"/>
    <col min="15362" max="15362" width="37.33203125" style="157" customWidth="1"/>
    <col min="15363" max="15363" width="27.44140625" style="157" customWidth="1"/>
    <col min="15364" max="15364" width="12.33203125" style="157" customWidth="1"/>
    <col min="15365" max="15365" width="35.5546875" style="157" bestFit="1" customWidth="1"/>
    <col min="15366" max="15366" width="34" style="157" customWidth="1"/>
    <col min="15367" max="15367" width="21" style="157" customWidth="1"/>
    <col min="15368" max="15616" width="60.44140625" style="157"/>
    <col min="15617" max="15617" width="8.44140625" style="157" customWidth="1"/>
    <col min="15618" max="15618" width="37.33203125" style="157" customWidth="1"/>
    <col min="15619" max="15619" width="27.44140625" style="157" customWidth="1"/>
    <col min="15620" max="15620" width="12.33203125" style="157" customWidth="1"/>
    <col min="15621" max="15621" width="35.5546875" style="157" bestFit="1" customWidth="1"/>
    <col min="15622" max="15622" width="34" style="157" customWidth="1"/>
    <col min="15623" max="15623" width="21" style="157" customWidth="1"/>
    <col min="15624" max="15872" width="60.44140625" style="157"/>
    <col min="15873" max="15873" width="8.44140625" style="157" customWidth="1"/>
    <col min="15874" max="15874" width="37.33203125" style="157" customWidth="1"/>
    <col min="15875" max="15875" width="27.44140625" style="157" customWidth="1"/>
    <col min="15876" max="15876" width="12.33203125" style="157" customWidth="1"/>
    <col min="15877" max="15877" width="35.5546875" style="157" bestFit="1" customWidth="1"/>
    <col min="15878" max="15878" width="34" style="157" customWidth="1"/>
    <col min="15879" max="15879" width="21" style="157" customWidth="1"/>
    <col min="15880" max="16128" width="60.44140625" style="157"/>
    <col min="16129" max="16129" width="8.44140625" style="157" customWidth="1"/>
    <col min="16130" max="16130" width="37.33203125" style="157" customWidth="1"/>
    <col min="16131" max="16131" width="27.44140625" style="157" customWidth="1"/>
    <col min="16132" max="16132" width="12.33203125" style="157" customWidth="1"/>
    <col min="16133" max="16133" width="35.5546875" style="157" bestFit="1" customWidth="1"/>
    <col min="16134" max="16134" width="34" style="157" customWidth="1"/>
    <col min="16135" max="16135" width="21" style="157" customWidth="1"/>
    <col min="16136" max="16384" width="60.44140625" style="157"/>
  </cols>
  <sheetData>
    <row r="1" spans="1:256">
      <c r="A1" s="667" t="s">
        <v>301</v>
      </c>
      <c r="B1" s="668"/>
      <c r="C1" s="668"/>
      <c r="D1" s="668"/>
      <c r="E1" s="668"/>
      <c r="F1" s="668"/>
      <c r="G1" s="668"/>
      <c r="H1" s="317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8"/>
      <c r="AN1" s="318"/>
      <c r="AO1" s="318"/>
      <c r="AP1" s="318"/>
      <c r="AQ1" s="318"/>
      <c r="AR1" s="318"/>
      <c r="AS1" s="318"/>
      <c r="AT1" s="318"/>
      <c r="AU1" s="318"/>
      <c r="AV1" s="318"/>
      <c r="AW1" s="318"/>
      <c r="AX1" s="318"/>
      <c r="AY1" s="318"/>
      <c r="AZ1" s="318"/>
      <c r="BA1" s="318"/>
      <c r="BB1" s="318"/>
      <c r="BC1" s="318"/>
      <c r="BD1" s="318"/>
      <c r="BE1" s="318"/>
      <c r="BF1" s="318"/>
      <c r="BG1" s="318"/>
      <c r="BH1" s="318"/>
      <c r="BI1" s="318"/>
      <c r="BJ1" s="318"/>
      <c r="BK1" s="318"/>
      <c r="BL1" s="318"/>
      <c r="BM1" s="318"/>
      <c r="BN1" s="318"/>
      <c r="BO1" s="318"/>
      <c r="BP1" s="318"/>
      <c r="BQ1" s="318"/>
      <c r="BR1" s="318"/>
      <c r="BS1" s="318"/>
      <c r="BT1" s="318"/>
      <c r="BU1" s="318"/>
      <c r="BV1" s="318"/>
      <c r="BW1" s="318"/>
      <c r="BX1" s="318"/>
      <c r="BY1" s="318"/>
      <c r="BZ1" s="318"/>
      <c r="CA1" s="318"/>
      <c r="CB1" s="318"/>
      <c r="CC1" s="318"/>
      <c r="CD1" s="318"/>
      <c r="CE1" s="318"/>
      <c r="CF1" s="318"/>
      <c r="CG1" s="318"/>
      <c r="CH1" s="318"/>
      <c r="CI1" s="318"/>
      <c r="CJ1" s="318"/>
      <c r="CK1" s="318"/>
      <c r="CL1" s="318"/>
      <c r="CM1" s="318"/>
      <c r="CN1" s="318"/>
      <c r="CO1" s="318"/>
      <c r="CP1" s="318"/>
      <c r="CQ1" s="318"/>
      <c r="CR1" s="318"/>
      <c r="CS1" s="318"/>
      <c r="CT1" s="318"/>
      <c r="CU1" s="318"/>
      <c r="CV1" s="318"/>
      <c r="CW1" s="318"/>
      <c r="CX1" s="318"/>
      <c r="CY1" s="318"/>
      <c r="CZ1" s="318"/>
      <c r="DA1" s="318"/>
      <c r="DB1" s="318"/>
      <c r="DC1" s="318"/>
      <c r="DD1" s="318"/>
      <c r="DE1" s="318"/>
      <c r="DF1" s="318"/>
      <c r="DG1" s="318"/>
      <c r="DH1" s="318"/>
      <c r="DI1" s="318"/>
      <c r="DJ1" s="318"/>
      <c r="DK1" s="318"/>
      <c r="DL1" s="318"/>
      <c r="DM1" s="318"/>
      <c r="DN1" s="318"/>
      <c r="DO1" s="318"/>
      <c r="DP1" s="318"/>
      <c r="DQ1" s="318"/>
      <c r="DR1" s="318"/>
      <c r="DS1" s="318"/>
      <c r="DT1" s="318"/>
      <c r="DU1" s="318"/>
      <c r="DV1" s="318"/>
      <c r="DW1" s="318"/>
      <c r="DX1" s="318"/>
      <c r="DY1" s="318"/>
      <c r="DZ1" s="318"/>
      <c r="EA1" s="318"/>
      <c r="EB1" s="318"/>
      <c r="EC1" s="318"/>
      <c r="ED1" s="318"/>
      <c r="EE1" s="318"/>
      <c r="EF1" s="318"/>
      <c r="EG1" s="318"/>
      <c r="EH1" s="318"/>
      <c r="EI1" s="318"/>
      <c r="EJ1" s="318"/>
      <c r="EK1" s="318"/>
      <c r="EL1" s="318"/>
      <c r="EM1" s="318"/>
      <c r="EN1" s="318"/>
      <c r="EO1" s="318"/>
      <c r="EP1" s="318"/>
      <c r="EQ1" s="318"/>
      <c r="ER1" s="318"/>
      <c r="ES1" s="318"/>
      <c r="ET1" s="318"/>
      <c r="EU1" s="318"/>
      <c r="EV1" s="318"/>
      <c r="EW1" s="318"/>
      <c r="EX1" s="318"/>
      <c r="EY1" s="318"/>
      <c r="EZ1" s="318"/>
      <c r="FA1" s="318"/>
      <c r="FB1" s="318"/>
      <c r="FC1" s="318"/>
      <c r="FD1" s="318"/>
      <c r="FE1" s="318"/>
      <c r="FF1" s="318"/>
      <c r="FG1" s="318"/>
      <c r="FH1" s="318"/>
      <c r="FI1" s="318"/>
      <c r="FJ1" s="318"/>
      <c r="FK1" s="318"/>
      <c r="FL1" s="318"/>
      <c r="FM1" s="318"/>
      <c r="FN1" s="318"/>
      <c r="FO1" s="318"/>
      <c r="FP1" s="318"/>
      <c r="FQ1" s="318"/>
      <c r="FR1" s="318"/>
      <c r="FS1" s="318"/>
      <c r="FT1" s="318"/>
      <c r="FU1" s="318"/>
      <c r="FV1" s="318"/>
      <c r="FW1" s="318"/>
      <c r="FX1" s="318"/>
      <c r="FY1" s="318"/>
      <c r="FZ1" s="318"/>
      <c r="GA1" s="318"/>
      <c r="GB1" s="318"/>
      <c r="GC1" s="318"/>
      <c r="GD1" s="318"/>
      <c r="GE1" s="318"/>
      <c r="GF1" s="318"/>
      <c r="GG1" s="318"/>
      <c r="GH1" s="318"/>
      <c r="GI1" s="318"/>
      <c r="GJ1" s="318"/>
      <c r="GK1" s="318"/>
      <c r="GL1" s="318"/>
      <c r="GM1" s="318"/>
      <c r="GN1" s="318"/>
      <c r="GO1" s="318"/>
      <c r="GP1" s="318"/>
      <c r="GQ1" s="318"/>
      <c r="GR1" s="318"/>
      <c r="GS1" s="318"/>
      <c r="GT1" s="318"/>
      <c r="GU1" s="318"/>
      <c r="GV1" s="318"/>
      <c r="GW1" s="318"/>
      <c r="GX1" s="318"/>
      <c r="GY1" s="318"/>
      <c r="GZ1" s="318"/>
      <c r="HA1" s="318"/>
      <c r="HB1" s="318"/>
      <c r="HC1" s="318"/>
      <c r="HD1" s="318"/>
      <c r="HE1" s="318"/>
      <c r="HF1" s="318"/>
      <c r="HG1" s="318"/>
      <c r="HH1" s="318"/>
      <c r="HI1" s="318"/>
      <c r="HJ1" s="318"/>
      <c r="HK1" s="318"/>
      <c r="HL1" s="318"/>
      <c r="HM1" s="318"/>
      <c r="HN1" s="318"/>
      <c r="HO1" s="318"/>
      <c r="HP1" s="318"/>
      <c r="HQ1" s="318"/>
      <c r="HR1" s="318"/>
      <c r="HS1" s="318"/>
      <c r="HT1" s="318"/>
      <c r="HU1" s="318"/>
      <c r="HV1" s="318"/>
      <c r="HW1" s="318"/>
      <c r="HX1" s="318"/>
      <c r="HY1" s="318"/>
      <c r="HZ1" s="318"/>
      <c r="IA1" s="318"/>
      <c r="IB1" s="318"/>
      <c r="IC1" s="318"/>
      <c r="ID1" s="318"/>
      <c r="IE1" s="318"/>
      <c r="IF1" s="318"/>
      <c r="IG1" s="318"/>
      <c r="IH1" s="318"/>
      <c r="II1" s="318"/>
      <c r="IJ1" s="318"/>
      <c r="IK1" s="318"/>
      <c r="IL1" s="318"/>
      <c r="IM1" s="318"/>
      <c r="IN1" s="318"/>
      <c r="IO1" s="318"/>
      <c r="IP1" s="318"/>
      <c r="IQ1" s="318"/>
      <c r="IR1" s="318"/>
      <c r="IS1" s="318"/>
      <c r="IT1" s="318"/>
      <c r="IU1" s="318"/>
      <c r="IV1" s="318"/>
    </row>
    <row r="2" spans="1:256" ht="48" customHeight="1">
      <c r="A2" s="628" t="s">
        <v>302</v>
      </c>
      <c r="B2" s="628"/>
      <c r="C2" s="628"/>
      <c r="D2" s="628"/>
      <c r="E2" s="628"/>
      <c r="F2" s="628"/>
      <c r="G2" s="628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  <c r="AK2" s="319"/>
      <c r="AL2" s="319"/>
      <c r="AM2" s="319"/>
      <c r="AN2" s="319"/>
      <c r="AO2" s="319"/>
      <c r="AP2" s="319"/>
      <c r="AQ2" s="319"/>
      <c r="AR2" s="319"/>
      <c r="AS2" s="319"/>
      <c r="AT2" s="319"/>
      <c r="AU2" s="319"/>
      <c r="AV2" s="319"/>
      <c r="AW2" s="319"/>
      <c r="AX2" s="319"/>
      <c r="AY2" s="319"/>
      <c r="AZ2" s="319"/>
      <c r="BA2" s="319"/>
      <c r="BB2" s="319"/>
      <c r="BC2" s="319"/>
      <c r="BD2" s="319"/>
      <c r="BE2" s="319"/>
      <c r="BF2" s="319"/>
      <c r="BG2" s="319"/>
      <c r="BH2" s="319"/>
      <c r="BI2" s="319"/>
      <c r="BJ2" s="319"/>
      <c r="BK2" s="319"/>
      <c r="BL2" s="319"/>
      <c r="BM2" s="319"/>
      <c r="BN2" s="319"/>
      <c r="BO2" s="319"/>
      <c r="BP2" s="319"/>
      <c r="BQ2" s="319"/>
      <c r="BR2" s="319"/>
      <c r="BS2" s="319"/>
      <c r="BT2" s="319"/>
      <c r="BU2" s="319"/>
      <c r="BV2" s="319"/>
      <c r="BW2" s="319"/>
      <c r="BX2" s="319"/>
      <c r="BY2" s="319"/>
      <c r="BZ2" s="319"/>
      <c r="CA2" s="319"/>
      <c r="CB2" s="319"/>
      <c r="CC2" s="319"/>
      <c r="CD2" s="319"/>
      <c r="CE2" s="319"/>
      <c r="CF2" s="319"/>
      <c r="CG2" s="319"/>
      <c r="CH2" s="319"/>
      <c r="CI2" s="319"/>
      <c r="CJ2" s="319"/>
      <c r="CK2" s="319"/>
      <c r="CL2" s="319"/>
      <c r="CM2" s="319"/>
      <c r="CN2" s="319"/>
      <c r="CO2" s="319"/>
      <c r="CP2" s="319"/>
      <c r="CQ2" s="319"/>
      <c r="CR2" s="319"/>
      <c r="CS2" s="319"/>
      <c r="CT2" s="319"/>
      <c r="CU2" s="319"/>
      <c r="CV2" s="319"/>
      <c r="CW2" s="319"/>
      <c r="CX2" s="319"/>
      <c r="CY2" s="319"/>
      <c r="CZ2" s="319"/>
      <c r="DA2" s="319"/>
      <c r="DB2" s="319"/>
      <c r="DC2" s="319"/>
      <c r="DD2" s="319"/>
      <c r="DE2" s="319"/>
      <c r="DF2" s="319"/>
      <c r="DG2" s="319"/>
      <c r="DH2" s="319"/>
      <c r="DI2" s="319"/>
      <c r="DJ2" s="319"/>
      <c r="DK2" s="319"/>
      <c r="DL2" s="319"/>
      <c r="DM2" s="319"/>
      <c r="DN2" s="319"/>
      <c r="DO2" s="319"/>
      <c r="DP2" s="319"/>
      <c r="DQ2" s="319"/>
      <c r="DR2" s="319"/>
      <c r="DS2" s="319"/>
      <c r="DT2" s="319"/>
      <c r="DU2" s="319"/>
      <c r="DV2" s="319"/>
      <c r="DW2" s="319"/>
      <c r="DX2" s="319"/>
      <c r="DY2" s="319"/>
      <c r="DZ2" s="319"/>
      <c r="EA2" s="319"/>
      <c r="EB2" s="319"/>
      <c r="EC2" s="319"/>
      <c r="ED2" s="319"/>
      <c r="EE2" s="319"/>
      <c r="EF2" s="319"/>
      <c r="EG2" s="319"/>
      <c r="EH2" s="319"/>
      <c r="EI2" s="319"/>
      <c r="EJ2" s="319"/>
      <c r="EK2" s="319"/>
      <c r="EL2" s="319"/>
      <c r="EM2" s="319"/>
      <c r="EN2" s="319"/>
      <c r="EO2" s="319"/>
      <c r="EP2" s="319"/>
      <c r="EQ2" s="319"/>
      <c r="ER2" s="319"/>
      <c r="ES2" s="319"/>
      <c r="ET2" s="319"/>
      <c r="EU2" s="319"/>
      <c r="EV2" s="319"/>
      <c r="EW2" s="319"/>
      <c r="EX2" s="319"/>
      <c r="EY2" s="319"/>
      <c r="EZ2" s="319"/>
      <c r="FA2" s="319"/>
      <c r="FB2" s="319"/>
      <c r="FC2" s="319"/>
      <c r="FD2" s="319"/>
      <c r="FE2" s="319"/>
      <c r="FF2" s="319"/>
      <c r="FG2" s="319"/>
      <c r="FH2" s="319"/>
      <c r="FI2" s="319"/>
      <c r="FJ2" s="319"/>
      <c r="FK2" s="319"/>
      <c r="FL2" s="319"/>
      <c r="FM2" s="319"/>
      <c r="FN2" s="319"/>
      <c r="FO2" s="319"/>
      <c r="FP2" s="319"/>
      <c r="FQ2" s="319"/>
      <c r="FR2" s="319"/>
      <c r="FS2" s="319"/>
      <c r="FT2" s="319"/>
      <c r="FU2" s="319"/>
      <c r="FV2" s="319"/>
      <c r="FW2" s="319"/>
      <c r="FX2" s="319"/>
      <c r="FY2" s="319"/>
      <c r="FZ2" s="319"/>
      <c r="GA2" s="319"/>
      <c r="GB2" s="319"/>
      <c r="GC2" s="319"/>
      <c r="GD2" s="319"/>
      <c r="GE2" s="319"/>
      <c r="GF2" s="319"/>
      <c r="GG2" s="319"/>
      <c r="GH2" s="319"/>
      <c r="GI2" s="319"/>
      <c r="GJ2" s="319"/>
      <c r="GK2" s="319"/>
      <c r="GL2" s="319"/>
      <c r="GM2" s="319"/>
      <c r="GN2" s="319"/>
      <c r="GO2" s="319"/>
      <c r="GP2" s="319"/>
      <c r="GQ2" s="319"/>
      <c r="GR2" s="319"/>
      <c r="GS2" s="319"/>
      <c r="GT2" s="319"/>
      <c r="GU2" s="319"/>
      <c r="GV2" s="319"/>
      <c r="GW2" s="319"/>
      <c r="GX2" s="319"/>
      <c r="GY2" s="319"/>
      <c r="GZ2" s="319"/>
      <c r="HA2" s="319"/>
      <c r="HB2" s="319"/>
      <c r="HC2" s="319"/>
      <c r="HD2" s="319"/>
      <c r="HE2" s="319"/>
      <c r="HF2" s="319"/>
      <c r="HG2" s="319"/>
      <c r="HH2" s="319"/>
      <c r="HI2" s="319"/>
      <c r="HJ2" s="319"/>
      <c r="HK2" s="319"/>
      <c r="HL2" s="319"/>
      <c r="HM2" s="319"/>
      <c r="HN2" s="319"/>
      <c r="HO2" s="319"/>
      <c r="HP2" s="319"/>
      <c r="HQ2" s="319"/>
      <c r="HR2" s="319"/>
      <c r="HS2" s="319"/>
      <c r="HT2" s="319"/>
      <c r="HU2" s="319"/>
      <c r="HV2" s="319"/>
      <c r="HW2" s="319"/>
      <c r="HX2" s="319"/>
      <c r="HY2" s="319"/>
      <c r="HZ2" s="319"/>
      <c r="IA2" s="319"/>
      <c r="IB2" s="319"/>
      <c r="IC2" s="319"/>
      <c r="ID2" s="319"/>
      <c r="IE2" s="319"/>
      <c r="IF2" s="319"/>
      <c r="IG2" s="319"/>
      <c r="IH2" s="319"/>
      <c r="II2" s="319"/>
      <c r="IJ2" s="319"/>
      <c r="IK2" s="319"/>
      <c r="IL2" s="319"/>
      <c r="IM2" s="319"/>
      <c r="IN2" s="319"/>
      <c r="IO2" s="319"/>
      <c r="IP2" s="319"/>
      <c r="IQ2" s="319"/>
      <c r="IR2" s="319"/>
      <c r="IS2" s="319"/>
      <c r="IT2" s="319"/>
      <c r="IU2" s="319"/>
      <c r="IV2" s="319"/>
    </row>
    <row r="3" spans="1:256">
      <c r="A3" s="668" t="s">
        <v>303</v>
      </c>
      <c r="B3" s="668"/>
      <c r="C3" s="668"/>
      <c r="D3" s="668"/>
      <c r="E3" s="668"/>
      <c r="F3" s="668"/>
      <c r="G3" s="668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19"/>
      <c r="AF3" s="319"/>
      <c r="AG3" s="319"/>
      <c r="AH3" s="319"/>
      <c r="AI3" s="319"/>
      <c r="AJ3" s="319"/>
      <c r="AK3" s="319"/>
      <c r="AL3" s="319"/>
      <c r="AM3" s="319"/>
      <c r="AN3" s="319"/>
      <c r="AO3" s="319"/>
      <c r="AP3" s="319"/>
      <c r="AQ3" s="319"/>
      <c r="AR3" s="319"/>
      <c r="AS3" s="319"/>
      <c r="AT3" s="319"/>
      <c r="AU3" s="319"/>
      <c r="AV3" s="319"/>
      <c r="AW3" s="319"/>
      <c r="AX3" s="319"/>
      <c r="AY3" s="319"/>
      <c r="AZ3" s="319"/>
      <c r="BA3" s="319"/>
      <c r="BB3" s="319"/>
      <c r="BC3" s="319"/>
      <c r="BD3" s="319"/>
      <c r="BE3" s="319"/>
      <c r="BF3" s="319"/>
      <c r="BG3" s="319"/>
      <c r="BH3" s="319"/>
      <c r="BI3" s="319"/>
      <c r="BJ3" s="319"/>
      <c r="BK3" s="319"/>
      <c r="BL3" s="319"/>
      <c r="BM3" s="319"/>
      <c r="BN3" s="319"/>
      <c r="BO3" s="319"/>
      <c r="BP3" s="319"/>
      <c r="BQ3" s="319"/>
      <c r="BR3" s="319"/>
      <c r="BS3" s="319"/>
      <c r="BT3" s="319"/>
      <c r="BU3" s="319"/>
      <c r="BV3" s="319"/>
      <c r="BW3" s="319"/>
      <c r="BX3" s="319"/>
      <c r="BY3" s="319"/>
      <c r="BZ3" s="319"/>
      <c r="CA3" s="319"/>
      <c r="CB3" s="319"/>
      <c r="CC3" s="319"/>
      <c r="CD3" s="319"/>
      <c r="CE3" s="319"/>
      <c r="CF3" s="319"/>
      <c r="CG3" s="319"/>
      <c r="CH3" s="319"/>
      <c r="CI3" s="319"/>
      <c r="CJ3" s="319"/>
      <c r="CK3" s="319"/>
      <c r="CL3" s="319"/>
      <c r="CM3" s="319"/>
      <c r="CN3" s="319"/>
      <c r="CO3" s="319"/>
      <c r="CP3" s="319"/>
      <c r="CQ3" s="319"/>
      <c r="CR3" s="319"/>
      <c r="CS3" s="319"/>
      <c r="CT3" s="319"/>
      <c r="CU3" s="319"/>
      <c r="CV3" s="319"/>
      <c r="CW3" s="319"/>
      <c r="CX3" s="319"/>
      <c r="CY3" s="319"/>
      <c r="CZ3" s="319"/>
      <c r="DA3" s="319"/>
      <c r="DB3" s="319"/>
      <c r="DC3" s="319"/>
      <c r="DD3" s="319"/>
      <c r="DE3" s="319"/>
      <c r="DF3" s="319"/>
      <c r="DG3" s="319"/>
      <c r="DH3" s="319"/>
      <c r="DI3" s="319"/>
      <c r="DJ3" s="319"/>
      <c r="DK3" s="319"/>
      <c r="DL3" s="319"/>
      <c r="DM3" s="319"/>
      <c r="DN3" s="319"/>
      <c r="DO3" s="319"/>
      <c r="DP3" s="319"/>
      <c r="DQ3" s="319"/>
      <c r="DR3" s="319"/>
      <c r="DS3" s="319"/>
      <c r="DT3" s="319"/>
      <c r="DU3" s="319"/>
      <c r="DV3" s="319"/>
      <c r="DW3" s="319"/>
      <c r="DX3" s="319"/>
      <c r="DY3" s="319"/>
      <c r="DZ3" s="319"/>
      <c r="EA3" s="319"/>
      <c r="EB3" s="319"/>
      <c r="EC3" s="319"/>
      <c r="ED3" s="319"/>
      <c r="EE3" s="319"/>
      <c r="EF3" s="319"/>
      <c r="EG3" s="319"/>
      <c r="EH3" s="319"/>
      <c r="EI3" s="319"/>
      <c r="EJ3" s="319"/>
      <c r="EK3" s="319"/>
      <c r="EL3" s="319"/>
      <c r="EM3" s="319"/>
      <c r="EN3" s="319"/>
      <c r="EO3" s="319"/>
      <c r="EP3" s="319"/>
      <c r="EQ3" s="319"/>
      <c r="ER3" s="319"/>
      <c r="ES3" s="319"/>
      <c r="ET3" s="319"/>
      <c r="EU3" s="319"/>
      <c r="EV3" s="319"/>
      <c r="EW3" s="319"/>
      <c r="EX3" s="319"/>
      <c r="EY3" s="319"/>
      <c r="EZ3" s="319"/>
      <c r="FA3" s="319"/>
      <c r="FB3" s="319"/>
      <c r="FC3" s="319"/>
      <c r="FD3" s="319"/>
      <c r="FE3" s="319"/>
      <c r="FF3" s="319"/>
      <c r="FG3" s="319"/>
      <c r="FH3" s="319"/>
      <c r="FI3" s="319"/>
      <c r="FJ3" s="319"/>
      <c r="FK3" s="319"/>
      <c r="FL3" s="319"/>
      <c r="FM3" s="319"/>
      <c r="FN3" s="319"/>
      <c r="FO3" s="319"/>
      <c r="FP3" s="319"/>
      <c r="FQ3" s="319"/>
      <c r="FR3" s="319"/>
      <c r="FS3" s="319"/>
      <c r="FT3" s="319"/>
      <c r="FU3" s="319"/>
      <c r="FV3" s="319"/>
      <c r="FW3" s="319"/>
      <c r="FX3" s="319"/>
      <c r="FY3" s="319"/>
      <c r="FZ3" s="319"/>
      <c r="GA3" s="319"/>
      <c r="GB3" s="319"/>
      <c r="GC3" s="319"/>
      <c r="GD3" s="319"/>
      <c r="GE3" s="319"/>
      <c r="GF3" s="319"/>
      <c r="GG3" s="319"/>
      <c r="GH3" s="319"/>
      <c r="GI3" s="319"/>
      <c r="GJ3" s="319"/>
      <c r="GK3" s="319"/>
      <c r="GL3" s="319"/>
      <c r="GM3" s="319"/>
      <c r="GN3" s="319"/>
      <c r="GO3" s="319"/>
      <c r="GP3" s="319"/>
      <c r="GQ3" s="319"/>
      <c r="GR3" s="319"/>
      <c r="GS3" s="319"/>
      <c r="GT3" s="319"/>
      <c r="GU3" s="319"/>
      <c r="GV3" s="319"/>
      <c r="GW3" s="319"/>
      <c r="GX3" s="319"/>
      <c r="GY3" s="319"/>
      <c r="GZ3" s="319"/>
      <c r="HA3" s="319"/>
      <c r="HB3" s="319"/>
      <c r="HC3" s="319"/>
      <c r="HD3" s="319"/>
      <c r="HE3" s="319"/>
      <c r="HF3" s="319"/>
      <c r="HG3" s="319"/>
      <c r="HH3" s="319"/>
      <c r="HI3" s="319"/>
      <c r="HJ3" s="319"/>
      <c r="HK3" s="319"/>
      <c r="HL3" s="319"/>
      <c r="HM3" s="319"/>
      <c r="HN3" s="319"/>
      <c r="HO3" s="319"/>
      <c r="HP3" s="319"/>
      <c r="HQ3" s="319"/>
      <c r="HR3" s="319"/>
      <c r="HS3" s="319"/>
      <c r="HT3" s="319"/>
      <c r="HU3" s="319"/>
      <c r="HV3" s="319"/>
      <c r="HW3" s="319"/>
      <c r="HX3" s="319"/>
      <c r="HY3" s="319"/>
      <c r="HZ3" s="319"/>
      <c r="IA3" s="319"/>
      <c r="IB3" s="319"/>
      <c r="IC3" s="319"/>
      <c r="ID3" s="319"/>
      <c r="IE3" s="319"/>
      <c r="IF3" s="319"/>
      <c r="IG3" s="319"/>
      <c r="IH3" s="319"/>
      <c r="II3" s="319"/>
      <c r="IJ3" s="319"/>
      <c r="IK3" s="319"/>
      <c r="IL3" s="319"/>
      <c r="IM3" s="319"/>
      <c r="IN3" s="319"/>
      <c r="IO3" s="319"/>
      <c r="IP3" s="319"/>
      <c r="IQ3" s="319"/>
      <c r="IR3" s="319"/>
      <c r="IS3" s="319"/>
      <c r="IT3" s="319"/>
      <c r="IU3" s="319"/>
      <c r="IV3" s="319"/>
    </row>
    <row r="4" spans="1:256">
      <c r="G4" s="320"/>
      <c r="H4" s="157"/>
    </row>
    <row r="5" spans="1:256">
      <c r="A5" s="249" t="s">
        <v>7</v>
      </c>
      <c r="B5" s="249" t="s">
        <v>304</v>
      </c>
      <c r="C5" s="249" t="s">
        <v>131</v>
      </c>
      <c r="D5" s="249" t="s">
        <v>305</v>
      </c>
      <c r="E5" s="249" t="s">
        <v>306</v>
      </c>
      <c r="F5" s="249" t="s">
        <v>307</v>
      </c>
      <c r="G5" s="321" t="s">
        <v>1</v>
      </c>
      <c r="H5" s="157"/>
    </row>
    <row r="6" spans="1:256" s="327" customFormat="1" ht="73.8">
      <c r="A6" s="322">
        <v>1</v>
      </c>
      <c r="B6" s="323" t="s">
        <v>308</v>
      </c>
      <c r="C6" s="324"/>
      <c r="D6" s="325"/>
      <c r="E6" s="325" t="s">
        <v>309</v>
      </c>
      <c r="F6" s="322" t="s">
        <v>310</v>
      </c>
      <c r="G6" s="326"/>
    </row>
    <row r="7" spans="1:256" s="327" customFormat="1" ht="73.8">
      <c r="A7" s="322">
        <v>2</v>
      </c>
      <c r="B7" s="323" t="s">
        <v>311</v>
      </c>
      <c r="C7" s="322"/>
      <c r="D7" s="325"/>
      <c r="E7" s="325" t="s">
        <v>312</v>
      </c>
      <c r="F7" s="322" t="s">
        <v>310</v>
      </c>
      <c r="G7" s="326"/>
    </row>
    <row r="8" spans="1:256">
      <c r="A8" s="328">
        <v>3</v>
      </c>
      <c r="B8" s="329"/>
      <c r="C8" s="328"/>
      <c r="D8" s="330"/>
      <c r="E8" s="330"/>
      <c r="F8" s="328"/>
      <c r="G8" s="331"/>
      <c r="H8" s="157"/>
    </row>
    <row r="9" spans="1:256">
      <c r="A9" s="322">
        <v>4</v>
      </c>
      <c r="B9" s="329"/>
      <c r="C9" s="328"/>
      <c r="D9" s="330"/>
      <c r="E9" s="330"/>
      <c r="F9" s="328"/>
      <c r="G9" s="331"/>
      <c r="H9" s="157"/>
    </row>
    <row r="10" spans="1:256">
      <c r="A10" s="322">
        <v>5</v>
      </c>
      <c r="B10" s="329"/>
      <c r="C10" s="328"/>
      <c r="D10" s="330"/>
      <c r="E10" s="330"/>
      <c r="F10" s="322"/>
      <c r="G10" s="326"/>
      <c r="H10" s="327"/>
      <c r="I10" s="327"/>
      <c r="J10" s="327"/>
      <c r="K10" s="327"/>
      <c r="L10" s="327"/>
      <c r="M10" s="327"/>
      <c r="N10" s="327"/>
      <c r="O10" s="327"/>
      <c r="P10" s="327"/>
      <c r="Q10" s="327"/>
      <c r="R10" s="327"/>
      <c r="S10" s="327"/>
      <c r="T10" s="327"/>
      <c r="U10" s="327"/>
      <c r="V10" s="327"/>
      <c r="W10" s="327"/>
      <c r="X10" s="327"/>
      <c r="Y10" s="327"/>
      <c r="Z10" s="327"/>
      <c r="AA10" s="327"/>
      <c r="AB10" s="327"/>
      <c r="AC10" s="327"/>
      <c r="AD10" s="327"/>
      <c r="AE10" s="327"/>
      <c r="AF10" s="327"/>
      <c r="AG10" s="327"/>
      <c r="AH10" s="327"/>
      <c r="AI10" s="327"/>
      <c r="AJ10" s="327"/>
      <c r="AK10" s="327"/>
      <c r="AL10" s="327"/>
      <c r="AM10" s="327"/>
      <c r="AN10" s="327"/>
      <c r="AO10" s="327"/>
      <c r="AP10" s="327"/>
      <c r="AQ10" s="327"/>
      <c r="AR10" s="327"/>
      <c r="AS10" s="327"/>
      <c r="AT10" s="327"/>
      <c r="AU10" s="327"/>
      <c r="AV10" s="327"/>
      <c r="AW10" s="327"/>
      <c r="AX10" s="327"/>
      <c r="AY10" s="327"/>
      <c r="AZ10" s="327"/>
      <c r="BA10" s="327"/>
      <c r="BB10" s="327"/>
      <c r="BC10" s="327"/>
      <c r="BD10" s="327"/>
      <c r="BE10" s="327"/>
      <c r="BF10" s="327"/>
      <c r="BG10" s="327"/>
      <c r="BH10" s="327"/>
      <c r="BI10" s="327"/>
      <c r="BJ10" s="327"/>
      <c r="BK10" s="327"/>
      <c r="BL10" s="327"/>
      <c r="BM10" s="327"/>
      <c r="BN10" s="327"/>
      <c r="BO10" s="327"/>
      <c r="BP10" s="327"/>
      <c r="BQ10" s="327"/>
      <c r="BR10" s="327"/>
      <c r="BS10" s="327"/>
      <c r="BT10" s="327"/>
      <c r="BU10" s="327"/>
      <c r="BV10" s="327"/>
      <c r="BW10" s="327"/>
      <c r="BX10" s="327"/>
      <c r="BY10" s="327"/>
      <c r="BZ10" s="327"/>
      <c r="CA10" s="327"/>
      <c r="CB10" s="327"/>
      <c r="CC10" s="327"/>
      <c r="CD10" s="327"/>
      <c r="CE10" s="327"/>
      <c r="CF10" s="327"/>
      <c r="CG10" s="327"/>
      <c r="CH10" s="327"/>
      <c r="CI10" s="327"/>
      <c r="CJ10" s="327"/>
      <c r="CK10" s="327"/>
      <c r="CL10" s="327"/>
      <c r="CM10" s="327"/>
      <c r="CN10" s="327"/>
      <c r="CO10" s="327"/>
      <c r="CP10" s="327"/>
      <c r="CQ10" s="327"/>
      <c r="CR10" s="327"/>
      <c r="CS10" s="327"/>
      <c r="CT10" s="327"/>
      <c r="CU10" s="327"/>
      <c r="CV10" s="327"/>
      <c r="CW10" s="327"/>
      <c r="CX10" s="327"/>
      <c r="CY10" s="327"/>
      <c r="CZ10" s="327"/>
      <c r="DA10" s="327"/>
      <c r="DB10" s="327"/>
      <c r="DC10" s="327"/>
      <c r="DD10" s="327"/>
      <c r="DE10" s="327"/>
      <c r="DF10" s="327"/>
      <c r="DG10" s="327"/>
      <c r="DH10" s="327"/>
      <c r="DI10" s="327"/>
      <c r="DJ10" s="327"/>
      <c r="DK10" s="327"/>
      <c r="DL10" s="327"/>
      <c r="DM10" s="327"/>
      <c r="DN10" s="327"/>
      <c r="DO10" s="327"/>
      <c r="DP10" s="327"/>
      <c r="DQ10" s="327"/>
      <c r="DR10" s="327"/>
      <c r="DS10" s="327"/>
      <c r="DT10" s="327"/>
      <c r="DU10" s="327"/>
      <c r="DV10" s="327"/>
      <c r="DW10" s="327"/>
      <c r="DX10" s="327"/>
      <c r="DY10" s="327"/>
      <c r="DZ10" s="327"/>
      <c r="EA10" s="327"/>
      <c r="EB10" s="327"/>
      <c r="EC10" s="327"/>
      <c r="ED10" s="327"/>
      <c r="EE10" s="327"/>
      <c r="EF10" s="327"/>
      <c r="EG10" s="327"/>
      <c r="EH10" s="327"/>
      <c r="EI10" s="327"/>
      <c r="EJ10" s="327"/>
      <c r="EK10" s="327"/>
      <c r="EL10" s="327"/>
      <c r="EM10" s="327"/>
      <c r="EN10" s="327"/>
      <c r="EO10" s="327"/>
      <c r="EP10" s="327"/>
      <c r="EQ10" s="327"/>
      <c r="ER10" s="327"/>
      <c r="ES10" s="327"/>
      <c r="ET10" s="327"/>
      <c r="EU10" s="327"/>
      <c r="EV10" s="327"/>
      <c r="EW10" s="327"/>
      <c r="EX10" s="327"/>
      <c r="EY10" s="327"/>
      <c r="EZ10" s="327"/>
      <c r="FA10" s="327"/>
      <c r="FB10" s="327"/>
      <c r="FC10" s="327"/>
      <c r="FD10" s="327"/>
      <c r="FE10" s="327"/>
      <c r="FF10" s="327"/>
      <c r="FG10" s="327"/>
      <c r="FH10" s="327"/>
      <c r="FI10" s="327"/>
      <c r="FJ10" s="327"/>
      <c r="FK10" s="327"/>
      <c r="FL10" s="327"/>
      <c r="FM10" s="327"/>
      <c r="FN10" s="327"/>
      <c r="FO10" s="327"/>
      <c r="FP10" s="327"/>
      <c r="FQ10" s="327"/>
      <c r="FR10" s="327"/>
      <c r="FS10" s="327"/>
      <c r="FT10" s="327"/>
      <c r="FU10" s="327"/>
      <c r="FV10" s="327"/>
      <c r="FW10" s="327"/>
      <c r="FX10" s="327"/>
      <c r="FY10" s="327"/>
      <c r="FZ10" s="327"/>
      <c r="GA10" s="327"/>
      <c r="GB10" s="327"/>
      <c r="GC10" s="327"/>
      <c r="GD10" s="327"/>
      <c r="GE10" s="327"/>
      <c r="GF10" s="327"/>
      <c r="GG10" s="327"/>
      <c r="GH10" s="327"/>
      <c r="GI10" s="327"/>
      <c r="GJ10" s="327"/>
      <c r="GK10" s="327"/>
      <c r="GL10" s="327"/>
      <c r="GM10" s="327"/>
      <c r="GN10" s="327"/>
      <c r="GO10" s="327"/>
      <c r="GP10" s="327"/>
      <c r="GQ10" s="327"/>
      <c r="GR10" s="327"/>
      <c r="GS10" s="327"/>
      <c r="GT10" s="327"/>
      <c r="GU10" s="327"/>
      <c r="GV10" s="327"/>
      <c r="GW10" s="327"/>
      <c r="GX10" s="327"/>
      <c r="GY10" s="327"/>
      <c r="GZ10" s="327"/>
      <c r="HA10" s="327"/>
      <c r="HB10" s="327"/>
      <c r="HC10" s="327"/>
      <c r="HD10" s="327"/>
      <c r="HE10" s="327"/>
      <c r="HF10" s="327"/>
      <c r="HG10" s="327"/>
      <c r="HH10" s="327"/>
      <c r="HI10" s="327"/>
      <c r="HJ10" s="327"/>
      <c r="HK10" s="327"/>
      <c r="HL10" s="327"/>
      <c r="HM10" s="327"/>
      <c r="HN10" s="327"/>
      <c r="HO10" s="327"/>
      <c r="HP10" s="327"/>
      <c r="HQ10" s="327"/>
      <c r="HR10" s="327"/>
      <c r="HS10" s="327"/>
      <c r="HT10" s="327"/>
      <c r="HU10" s="327"/>
      <c r="HV10" s="327"/>
      <c r="HW10" s="327"/>
      <c r="HX10" s="327"/>
      <c r="HY10" s="327"/>
      <c r="HZ10" s="327"/>
      <c r="IA10" s="327"/>
      <c r="IB10" s="327"/>
      <c r="IC10" s="327"/>
      <c r="ID10" s="327"/>
      <c r="IE10" s="327"/>
      <c r="IF10" s="327"/>
      <c r="IG10" s="327"/>
      <c r="IH10" s="327"/>
      <c r="II10" s="327"/>
      <c r="IJ10" s="327"/>
      <c r="IK10" s="327"/>
      <c r="IL10" s="327"/>
      <c r="IM10" s="327"/>
      <c r="IN10" s="327"/>
      <c r="IO10" s="327"/>
      <c r="IP10" s="327"/>
      <c r="IQ10" s="327"/>
      <c r="IR10" s="327"/>
      <c r="IS10" s="327"/>
      <c r="IT10" s="327"/>
      <c r="IU10" s="327"/>
      <c r="IV10" s="327"/>
    </row>
    <row r="11" spans="1:256">
      <c r="A11" s="328">
        <v>6</v>
      </c>
      <c r="B11" s="329"/>
      <c r="C11" s="328"/>
      <c r="D11" s="330"/>
      <c r="E11" s="330"/>
      <c r="F11" s="328"/>
      <c r="G11" s="331"/>
      <c r="H11" s="157"/>
    </row>
    <row r="12" spans="1:256">
      <c r="A12" s="322">
        <v>7</v>
      </c>
      <c r="B12" s="329"/>
      <c r="C12" s="328"/>
      <c r="D12" s="330"/>
      <c r="E12" s="330"/>
      <c r="F12" s="328"/>
      <c r="G12" s="331"/>
      <c r="H12" s="157"/>
    </row>
    <row r="13" spans="1:256">
      <c r="A13" s="322">
        <v>8</v>
      </c>
      <c r="B13" s="329"/>
      <c r="C13" s="332"/>
      <c r="D13" s="330"/>
      <c r="E13" s="330"/>
      <c r="F13" s="330"/>
      <c r="G13" s="333"/>
      <c r="H13" s="157"/>
    </row>
    <row r="14" spans="1:256">
      <c r="A14" s="328">
        <v>9</v>
      </c>
      <c r="B14" s="329"/>
      <c r="C14" s="334"/>
      <c r="D14" s="330"/>
      <c r="E14" s="330"/>
      <c r="F14" s="322"/>
      <c r="G14" s="326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327"/>
      <c r="U14" s="327"/>
      <c r="V14" s="327"/>
      <c r="W14" s="327"/>
      <c r="X14" s="327"/>
      <c r="Y14" s="327"/>
      <c r="Z14" s="327"/>
      <c r="AA14" s="327"/>
      <c r="AB14" s="327"/>
      <c r="AC14" s="327"/>
      <c r="AD14" s="327"/>
      <c r="AE14" s="327"/>
      <c r="AF14" s="327"/>
      <c r="AG14" s="327"/>
      <c r="AH14" s="327"/>
      <c r="AI14" s="327"/>
      <c r="AJ14" s="327"/>
      <c r="AK14" s="327"/>
      <c r="AL14" s="327"/>
      <c r="AM14" s="327"/>
      <c r="AN14" s="327"/>
      <c r="AO14" s="327"/>
      <c r="AP14" s="327"/>
      <c r="AQ14" s="327"/>
      <c r="AR14" s="327"/>
      <c r="AS14" s="327"/>
      <c r="AT14" s="327"/>
      <c r="AU14" s="327"/>
      <c r="AV14" s="327"/>
      <c r="AW14" s="327"/>
      <c r="AX14" s="327"/>
      <c r="AY14" s="327"/>
      <c r="AZ14" s="327"/>
      <c r="BA14" s="327"/>
      <c r="BB14" s="327"/>
      <c r="BC14" s="327"/>
      <c r="BD14" s="327"/>
      <c r="BE14" s="327"/>
      <c r="BF14" s="327"/>
      <c r="BG14" s="327"/>
      <c r="BH14" s="327"/>
      <c r="BI14" s="327"/>
      <c r="BJ14" s="327"/>
      <c r="BK14" s="327"/>
      <c r="BL14" s="327"/>
      <c r="BM14" s="327"/>
      <c r="BN14" s="327"/>
      <c r="BO14" s="327"/>
      <c r="BP14" s="327"/>
      <c r="BQ14" s="327"/>
      <c r="BR14" s="327"/>
      <c r="BS14" s="327"/>
      <c r="BT14" s="327"/>
      <c r="BU14" s="327"/>
      <c r="BV14" s="327"/>
      <c r="BW14" s="327"/>
      <c r="BX14" s="327"/>
      <c r="BY14" s="327"/>
      <c r="BZ14" s="327"/>
      <c r="CA14" s="327"/>
      <c r="CB14" s="327"/>
      <c r="CC14" s="327"/>
      <c r="CD14" s="327"/>
      <c r="CE14" s="327"/>
      <c r="CF14" s="327"/>
      <c r="CG14" s="327"/>
      <c r="CH14" s="327"/>
      <c r="CI14" s="327"/>
      <c r="CJ14" s="327"/>
      <c r="CK14" s="327"/>
      <c r="CL14" s="327"/>
      <c r="CM14" s="327"/>
      <c r="CN14" s="327"/>
      <c r="CO14" s="327"/>
      <c r="CP14" s="327"/>
      <c r="CQ14" s="327"/>
      <c r="CR14" s="327"/>
      <c r="CS14" s="327"/>
      <c r="CT14" s="327"/>
      <c r="CU14" s="327"/>
      <c r="CV14" s="327"/>
      <c r="CW14" s="327"/>
      <c r="CX14" s="327"/>
      <c r="CY14" s="327"/>
      <c r="CZ14" s="327"/>
      <c r="DA14" s="327"/>
      <c r="DB14" s="327"/>
      <c r="DC14" s="327"/>
      <c r="DD14" s="327"/>
      <c r="DE14" s="327"/>
      <c r="DF14" s="327"/>
      <c r="DG14" s="327"/>
      <c r="DH14" s="327"/>
      <c r="DI14" s="327"/>
      <c r="DJ14" s="327"/>
      <c r="DK14" s="327"/>
      <c r="DL14" s="327"/>
      <c r="DM14" s="327"/>
      <c r="DN14" s="327"/>
      <c r="DO14" s="327"/>
      <c r="DP14" s="327"/>
      <c r="DQ14" s="327"/>
      <c r="DR14" s="327"/>
      <c r="DS14" s="327"/>
      <c r="DT14" s="327"/>
      <c r="DU14" s="327"/>
      <c r="DV14" s="327"/>
      <c r="DW14" s="327"/>
      <c r="DX14" s="327"/>
      <c r="DY14" s="327"/>
      <c r="DZ14" s="327"/>
      <c r="EA14" s="327"/>
      <c r="EB14" s="327"/>
      <c r="EC14" s="327"/>
      <c r="ED14" s="327"/>
      <c r="EE14" s="327"/>
      <c r="EF14" s="327"/>
      <c r="EG14" s="327"/>
      <c r="EH14" s="327"/>
      <c r="EI14" s="327"/>
      <c r="EJ14" s="327"/>
      <c r="EK14" s="327"/>
      <c r="EL14" s="327"/>
      <c r="EM14" s="327"/>
      <c r="EN14" s="327"/>
      <c r="EO14" s="327"/>
      <c r="EP14" s="327"/>
      <c r="EQ14" s="327"/>
      <c r="ER14" s="327"/>
      <c r="ES14" s="327"/>
      <c r="ET14" s="327"/>
      <c r="EU14" s="327"/>
      <c r="EV14" s="327"/>
      <c r="EW14" s="327"/>
      <c r="EX14" s="327"/>
      <c r="EY14" s="327"/>
      <c r="EZ14" s="327"/>
      <c r="FA14" s="327"/>
      <c r="FB14" s="327"/>
      <c r="FC14" s="327"/>
      <c r="FD14" s="327"/>
      <c r="FE14" s="327"/>
      <c r="FF14" s="327"/>
      <c r="FG14" s="327"/>
      <c r="FH14" s="327"/>
      <c r="FI14" s="327"/>
      <c r="FJ14" s="327"/>
      <c r="FK14" s="327"/>
      <c r="FL14" s="327"/>
      <c r="FM14" s="327"/>
      <c r="FN14" s="327"/>
      <c r="FO14" s="327"/>
      <c r="FP14" s="327"/>
      <c r="FQ14" s="327"/>
      <c r="FR14" s="327"/>
      <c r="FS14" s="327"/>
      <c r="FT14" s="327"/>
      <c r="FU14" s="327"/>
      <c r="FV14" s="327"/>
      <c r="FW14" s="327"/>
      <c r="FX14" s="327"/>
      <c r="FY14" s="327"/>
      <c r="FZ14" s="327"/>
      <c r="GA14" s="327"/>
      <c r="GB14" s="327"/>
      <c r="GC14" s="327"/>
      <c r="GD14" s="327"/>
      <c r="GE14" s="327"/>
      <c r="GF14" s="327"/>
      <c r="GG14" s="327"/>
      <c r="GH14" s="327"/>
      <c r="GI14" s="327"/>
      <c r="GJ14" s="327"/>
      <c r="GK14" s="327"/>
      <c r="GL14" s="327"/>
      <c r="GM14" s="327"/>
      <c r="GN14" s="327"/>
      <c r="GO14" s="327"/>
      <c r="GP14" s="327"/>
      <c r="GQ14" s="327"/>
      <c r="GR14" s="327"/>
      <c r="GS14" s="327"/>
      <c r="GT14" s="327"/>
      <c r="GU14" s="327"/>
      <c r="GV14" s="327"/>
      <c r="GW14" s="327"/>
      <c r="GX14" s="327"/>
      <c r="GY14" s="327"/>
      <c r="GZ14" s="327"/>
      <c r="HA14" s="327"/>
      <c r="HB14" s="327"/>
      <c r="HC14" s="327"/>
      <c r="HD14" s="327"/>
      <c r="HE14" s="327"/>
      <c r="HF14" s="327"/>
      <c r="HG14" s="327"/>
      <c r="HH14" s="327"/>
      <c r="HI14" s="327"/>
      <c r="HJ14" s="327"/>
      <c r="HK14" s="327"/>
      <c r="HL14" s="327"/>
      <c r="HM14" s="327"/>
      <c r="HN14" s="327"/>
      <c r="HO14" s="327"/>
      <c r="HP14" s="327"/>
      <c r="HQ14" s="327"/>
      <c r="HR14" s="327"/>
      <c r="HS14" s="327"/>
      <c r="HT14" s="327"/>
      <c r="HU14" s="327"/>
      <c r="HV14" s="327"/>
      <c r="HW14" s="327"/>
      <c r="HX14" s="327"/>
      <c r="HY14" s="327"/>
      <c r="HZ14" s="327"/>
      <c r="IA14" s="327"/>
      <c r="IB14" s="327"/>
      <c r="IC14" s="327"/>
      <c r="ID14" s="327"/>
      <c r="IE14" s="327"/>
      <c r="IF14" s="327"/>
      <c r="IG14" s="327"/>
      <c r="IH14" s="327"/>
      <c r="II14" s="327"/>
      <c r="IJ14" s="327"/>
      <c r="IK14" s="327"/>
      <c r="IL14" s="327"/>
      <c r="IM14" s="327"/>
      <c r="IN14" s="327"/>
      <c r="IO14" s="327"/>
      <c r="IP14" s="327"/>
      <c r="IQ14" s="327"/>
      <c r="IR14" s="327"/>
      <c r="IS14" s="327"/>
      <c r="IT14" s="327"/>
      <c r="IU14" s="327"/>
      <c r="IV14" s="327"/>
    </row>
    <row r="15" spans="1:256">
      <c r="A15" s="322">
        <v>10</v>
      </c>
      <c r="B15" s="329"/>
      <c r="C15" s="322"/>
      <c r="D15" s="330"/>
      <c r="E15" s="330"/>
      <c r="F15" s="322"/>
      <c r="G15" s="326"/>
      <c r="H15" s="327"/>
      <c r="I15" s="327"/>
      <c r="J15" s="327"/>
      <c r="K15" s="327"/>
      <c r="L15" s="327"/>
      <c r="M15" s="327"/>
      <c r="N15" s="327"/>
      <c r="O15" s="327"/>
      <c r="P15" s="327"/>
      <c r="Q15" s="327"/>
      <c r="R15" s="327"/>
      <c r="S15" s="327"/>
      <c r="T15" s="327"/>
      <c r="U15" s="327"/>
      <c r="V15" s="327"/>
      <c r="W15" s="327"/>
      <c r="X15" s="327"/>
      <c r="Y15" s="327"/>
      <c r="Z15" s="327"/>
      <c r="AA15" s="327"/>
      <c r="AB15" s="327"/>
      <c r="AC15" s="327"/>
      <c r="AD15" s="327"/>
      <c r="AE15" s="327"/>
      <c r="AF15" s="327"/>
      <c r="AG15" s="327"/>
      <c r="AH15" s="327"/>
      <c r="AI15" s="327"/>
      <c r="AJ15" s="327"/>
      <c r="AK15" s="327"/>
      <c r="AL15" s="327"/>
      <c r="AM15" s="327"/>
      <c r="AN15" s="327"/>
      <c r="AO15" s="327"/>
      <c r="AP15" s="327"/>
      <c r="AQ15" s="327"/>
      <c r="AR15" s="327"/>
      <c r="AS15" s="327"/>
      <c r="AT15" s="327"/>
      <c r="AU15" s="327"/>
      <c r="AV15" s="327"/>
      <c r="AW15" s="327"/>
      <c r="AX15" s="327"/>
      <c r="AY15" s="327"/>
      <c r="AZ15" s="327"/>
      <c r="BA15" s="327"/>
      <c r="BB15" s="327"/>
      <c r="BC15" s="327"/>
      <c r="BD15" s="327"/>
      <c r="BE15" s="327"/>
      <c r="BF15" s="327"/>
      <c r="BG15" s="327"/>
      <c r="BH15" s="327"/>
      <c r="BI15" s="327"/>
      <c r="BJ15" s="327"/>
      <c r="BK15" s="327"/>
      <c r="BL15" s="327"/>
      <c r="BM15" s="327"/>
      <c r="BN15" s="327"/>
      <c r="BO15" s="327"/>
      <c r="BP15" s="327"/>
      <c r="BQ15" s="327"/>
      <c r="BR15" s="327"/>
      <c r="BS15" s="327"/>
      <c r="BT15" s="327"/>
      <c r="BU15" s="327"/>
      <c r="BV15" s="327"/>
      <c r="BW15" s="327"/>
      <c r="BX15" s="327"/>
      <c r="BY15" s="327"/>
      <c r="BZ15" s="327"/>
      <c r="CA15" s="327"/>
      <c r="CB15" s="327"/>
      <c r="CC15" s="327"/>
      <c r="CD15" s="327"/>
      <c r="CE15" s="327"/>
      <c r="CF15" s="327"/>
      <c r="CG15" s="327"/>
      <c r="CH15" s="327"/>
      <c r="CI15" s="327"/>
      <c r="CJ15" s="327"/>
      <c r="CK15" s="327"/>
      <c r="CL15" s="327"/>
      <c r="CM15" s="327"/>
      <c r="CN15" s="327"/>
      <c r="CO15" s="327"/>
      <c r="CP15" s="327"/>
      <c r="CQ15" s="327"/>
      <c r="CR15" s="327"/>
      <c r="CS15" s="327"/>
      <c r="CT15" s="327"/>
      <c r="CU15" s="327"/>
      <c r="CV15" s="327"/>
      <c r="CW15" s="327"/>
      <c r="CX15" s="327"/>
      <c r="CY15" s="327"/>
      <c r="CZ15" s="327"/>
      <c r="DA15" s="327"/>
      <c r="DB15" s="327"/>
      <c r="DC15" s="327"/>
      <c r="DD15" s="327"/>
      <c r="DE15" s="327"/>
      <c r="DF15" s="327"/>
      <c r="DG15" s="327"/>
      <c r="DH15" s="327"/>
      <c r="DI15" s="327"/>
      <c r="DJ15" s="327"/>
      <c r="DK15" s="327"/>
      <c r="DL15" s="327"/>
      <c r="DM15" s="327"/>
      <c r="DN15" s="327"/>
      <c r="DO15" s="327"/>
      <c r="DP15" s="327"/>
      <c r="DQ15" s="327"/>
      <c r="DR15" s="327"/>
      <c r="DS15" s="327"/>
      <c r="DT15" s="327"/>
      <c r="DU15" s="327"/>
      <c r="DV15" s="327"/>
      <c r="DW15" s="327"/>
      <c r="DX15" s="327"/>
      <c r="DY15" s="327"/>
      <c r="DZ15" s="327"/>
      <c r="EA15" s="327"/>
      <c r="EB15" s="327"/>
      <c r="EC15" s="327"/>
      <c r="ED15" s="327"/>
      <c r="EE15" s="327"/>
      <c r="EF15" s="327"/>
      <c r="EG15" s="327"/>
      <c r="EH15" s="327"/>
      <c r="EI15" s="327"/>
      <c r="EJ15" s="327"/>
      <c r="EK15" s="327"/>
      <c r="EL15" s="327"/>
      <c r="EM15" s="327"/>
      <c r="EN15" s="327"/>
      <c r="EO15" s="327"/>
      <c r="EP15" s="327"/>
      <c r="EQ15" s="327"/>
      <c r="ER15" s="327"/>
      <c r="ES15" s="327"/>
      <c r="ET15" s="327"/>
      <c r="EU15" s="327"/>
      <c r="EV15" s="327"/>
      <c r="EW15" s="327"/>
      <c r="EX15" s="327"/>
      <c r="EY15" s="327"/>
      <c r="EZ15" s="327"/>
      <c r="FA15" s="327"/>
      <c r="FB15" s="327"/>
      <c r="FC15" s="327"/>
      <c r="FD15" s="327"/>
      <c r="FE15" s="327"/>
      <c r="FF15" s="327"/>
      <c r="FG15" s="327"/>
      <c r="FH15" s="327"/>
      <c r="FI15" s="327"/>
      <c r="FJ15" s="327"/>
      <c r="FK15" s="327"/>
      <c r="FL15" s="327"/>
      <c r="FM15" s="327"/>
      <c r="FN15" s="327"/>
      <c r="FO15" s="327"/>
      <c r="FP15" s="327"/>
      <c r="FQ15" s="327"/>
      <c r="FR15" s="327"/>
      <c r="FS15" s="327"/>
      <c r="FT15" s="327"/>
      <c r="FU15" s="327"/>
      <c r="FV15" s="327"/>
      <c r="FW15" s="327"/>
      <c r="FX15" s="327"/>
      <c r="FY15" s="327"/>
      <c r="FZ15" s="327"/>
      <c r="GA15" s="327"/>
      <c r="GB15" s="327"/>
      <c r="GC15" s="327"/>
      <c r="GD15" s="327"/>
      <c r="GE15" s="327"/>
      <c r="GF15" s="327"/>
      <c r="GG15" s="327"/>
      <c r="GH15" s="327"/>
      <c r="GI15" s="327"/>
      <c r="GJ15" s="327"/>
      <c r="GK15" s="327"/>
      <c r="GL15" s="327"/>
      <c r="GM15" s="327"/>
      <c r="GN15" s="327"/>
      <c r="GO15" s="327"/>
      <c r="GP15" s="327"/>
      <c r="GQ15" s="327"/>
      <c r="GR15" s="327"/>
      <c r="GS15" s="327"/>
      <c r="GT15" s="327"/>
      <c r="GU15" s="327"/>
      <c r="GV15" s="327"/>
      <c r="GW15" s="327"/>
      <c r="GX15" s="327"/>
      <c r="GY15" s="327"/>
      <c r="GZ15" s="327"/>
      <c r="HA15" s="327"/>
      <c r="HB15" s="327"/>
      <c r="HC15" s="327"/>
      <c r="HD15" s="327"/>
      <c r="HE15" s="327"/>
      <c r="HF15" s="327"/>
      <c r="HG15" s="327"/>
      <c r="HH15" s="327"/>
      <c r="HI15" s="327"/>
      <c r="HJ15" s="327"/>
      <c r="HK15" s="327"/>
      <c r="HL15" s="327"/>
      <c r="HM15" s="327"/>
      <c r="HN15" s="327"/>
      <c r="HO15" s="327"/>
      <c r="HP15" s="327"/>
      <c r="HQ15" s="327"/>
      <c r="HR15" s="327"/>
      <c r="HS15" s="327"/>
      <c r="HT15" s="327"/>
      <c r="HU15" s="327"/>
      <c r="HV15" s="327"/>
      <c r="HW15" s="327"/>
      <c r="HX15" s="327"/>
      <c r="HY15" s="327"/>
      <c r="HZ15" s="327"/>
      <c r="IA15" s="327"/>
      <c r="IB15" s="327"/>
      <c r="IC15" s="327"/>
      <c r="ID15" s="327"/>
      <c r="IE15" s="327"/>
      <c r="IF15" s="327"/>
      <c r="IG15" s="327"/>
      <c r="IH15" s="327"/>
      <c r="II15" s="327"/>
      <c r="IJ15" s="327"/>
      <c r="IK15" s="327"/>
      <c r="IL15" s="327"/>
      <c r="IM15" s="327"/>
      <c r="IN15" s="327"/>
      <c r="IO15" s="327"/>
      <c r="IP15" s="327"/>
      <c r="IQ15" s="327"/>
      <c r="IR15" s="327"/>
      <c r="IS15" s="327"/>
      <c r="IT15" s="327"/>
      <c r="IU15" s="327"/>
      <c r="IV15" s="327"/>
    </row>
  </sheetData>
  <mergeCells count="3">
    <mergeCell ref="A1:G1"/>
    <mergeCell ref="A2:G2"/>
    <mergeCell ref="A3:G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</sheetPr>
  <dimension ref="A1:E11"/>
  <sheetViews>
    <sheetView view="pageBreakPreview" zoomScaleNormal="100" zoomScaleSheetLayoutView="100" workbookViewId="0">
      <selection activeCell="F41" sqref="F41"/>
    </sheetView>
  </sheetViews>
  <sheetFormatPr defaultColWidth="9.109375" defaultRowHeight="16.8"/>
  <cols>
    <col min="1" max="1" width="6.44140625" style="101" customWidth="1"/>
    <col min="2" max="2" width="62.6640625" style="101" customWidth="1"/>
    <col min="3" max="3" width="48.44140625" style="101" customWidth="1"/>
    <col min="4" max="5" width="35.109375" style="101" customWidth="1"/>
    <col min="6" max="16384" width="9.109375" style="101"/>
  </cols>
  <sheetData>
    <row r="1" spans="1:5" ht="29.25" customHeight="1">
      <c r="A1" s="669" t="s">
        <v>145</v>
      </c>
      <c r="B1" s="669"/>
      <c r="C1" s="669"/>
      <c r="D1" s="669"/>
      <c r="E1" s="669"/>
    </row>
    <row r="2" spans="1:5" ht="56.25" customHeight="1">
      <c r="A2" s="670" t="s">
        <v>150</v>
      </c>
      <c r="B2" s="670"/>
      <c r="C2" s="670"/>
      <c r="D2" s="670"/>
      <c r="E2" s="670"/>
    </row>
    <row r="3" spans="1:5" s="105" customFormat="1" ht="30" customHeight="1">
      <c r="A3" s="671" t="s">
        <v>58</v>
      </c>
      <c r="B3" s="671"/>
      <c r="C3" s="671"/>
      <c r="D3" s="671"/>
      <c r="E3" s="671"/>
    </row>
    <row r="4" spans="1:5" s="105" customFormat="1" ht="30" customHeight="1">
      <c r="A4" s="671" t="s">
        <v>146</v>
      </c>
      <c r="B4" s="671"/>
      <c r="C4" s="671"/>
      <c r="D4" s="671"/>
      <c r="E4" s="671"/>
    </row>
    <row r="5" spans="1:5" ht="24.6">
      <c r="A5" s="102"/>
      <c r="B5" s="102"/>
      <c r="C5" s="102"/>
      <c r="D5" s="102"/>
      <c r="E5" s="102"/>
    </row>
    <row r="6" spans="1:5" ht="81">
      <c r="A6" s="106" t="s">
        <v>7</v>
      </c>
      <c r="B6" s="106" t="s">
        <v>148</v>
      </c>
      <c r="C6" s="106" t="s">
        <v>147</v>
      </c>
      <c r="D6" s="106" t="s">
        <v>149</v>
      </c>
      <c r="E6" s="106" t="s">
        <v>151</v>
      </c>
    </row>
    <row r="7" spans="1:5" ht="60" customHeight="1">
      <c r="A7" s="103">
        <v>1</v>
      </c>
      <c r="B7" s="104"/>
      <c r="C7" s="104"/>
      <c r="D7" s="107"/>
      <c r="E7" s="107"/>
    </row>
    <row r="8" spans="1:5" ht="60" customHeight="1">
      <c r="A8" s="103">
        <v>2</v>
      </c>
      <c r="B8" s="104"/>
      <c r="C8" s="104"/>
      <c r="D8" s="107"/>
      <c r="E8" s="107"/>
    </row>
    <row r="9" spans="1:5" ht="60" customHeight="1">
      <c r="A9" s="103">
        <v>3</v>
      </c>
      <c r="B9" s="104"/>
      <c r="C9" s="104"/>
      <c r="D9" s="107"/>
      <c r="E9" s="107"/>
    </row>
    <row r="10" spans="1:5" ht="60" customHeight="1">
      <c r="A10" s="103">
        <v>4</v>
      </c>
      <c r="B10" s="104"/>
      <c r="C10" s="104"/>
      <c r="D10" s="107"/>
      <c r="E10" s="107"/>
    </row>
    <row r="11" spans="1:5" ht="60" customHeight="1">
      <c r="A11" s="103">
        <v>5</v>
      </c>
      <c r="B11" s="104"/>
      <c r="C11" s="104"/>
      <c r="D11" s="107"/>
      <c r="E11" s="107"/>
    </row>
  </sheetData>
  <mergeCells count="4">
    <mergeCell ref="A1:E1"/>
    <mergeCell ref="A2:E2"/>
    <mergeCell ref="A3:E3"/>
    <mergeCell ref="A4:E4"/>
  </mergeCells>
  <printOptions horizontalCentered="1"/>
  <pageMargins left="0.39370078740157483" right="0.39370078740157483" top="0.59055118110236227" bottom="0.39370078740157483" header="0.31496062992125984" footer="0.19685039370078741"/>
  <pageSetup paperSize="9" scale="7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 tint="-0.499984740745262"/>
  </sheetPr>
  <dimension ref="A1:J20"/>
  <sheetViews>
    <sheetView topLeftCell="A4" workbookViewId="0">
      <selection activeCell="F41" sqref="F41"/>
    </sheetView>
  </sheetViews>
  <sheetFormatPr defaultColWidth="10.44140625" defaultRowHeight="24.6"/>
  <cols>
    <col min="1" max="1" width="10.44140625" style="157"/>
    <col min="2" max="2" width="41.33203125" style="327" customWidth="1"/>
    <col min="3" max="3" width="15.6640625" style="157" customWidth="1"/>
    <col min="4" max="4" width="18.5546875" style="157" customWidth="1"/>
    <col min="5" max="8" width="15.6640625" style="157" customWidth="1"/>
    <col min="9" max="9" width="63.109375" style="327" customWidth="1"/>
    <col min="10" max="10" width="16.88671875" style="327" customWidth="1"/>
    <col min="11" max="257" width="10.44140625" style="157"/>
    <col min="258" max="258" width="41.33203125" style="157" customWidth="1"/>
    <col min="259" max="259" width="15.6640625" style="157" customWidth="1"/>
    <col min="260" max="260" width="18.5546875" style="157" customWidth="1"/>
    <col min="261" max="264" width="15.6640625" style="157" customWidth="1"/>
    <col min="265" max="265" width="63.109375" style="157" customWidth="1"/>
    <col min="266" max="266" width="16.88671875" style="157" customWidth="1"/>
    <col min="267" max="513" width="10.44140625" style="157"/>
    <col min="514" max="514" width="41.33203125" style="157" customWidth="1"/>
    <col min="515" max="515" width="15.6640625" style="157" customWidth="1"/>
    <col min="516" max="516" width="18.5546875" style="157" customWidth="1"/>
    <col min="517" max="520" width="15.6640625" style="157" customWidth="1"/>
    <col min="521" max="521" width="63.109375" style="157" customWidth="1"/>
    <col min="522" max="522" width="16.88671875" style="157" customWidth="1"/>
    <col min="523" max="769" width="10.44140625" style="157"/>
    <col min="770" max="770" width="41.33203125" style="157" customWidth="1"/>
    <col min="771" max="771" width="15.6640625" style="157" customWidth="1"/>
    <col min="772" max="772" width="18.5546875" style="157" customWidth="1"/>
    <col min="773" max="776" width="15.6640625" style="157" customWidth="1"/>
    <col min="777" max="777" width="63.109375" style="157" customWidth="1"/>
    <col min="778" max="778" width="16.88671875" style="157" customWidth="1"/>
    <col min="779" max="1025" width="10.44140625" style="157"/>
    <col min="1026" max="1026" width="41.33203125" style="157" customWidth="1"/>
    <col min="1027" max="1027" width="15.6640625" style="157" customWidth="1"/>
    <col min="1028" max="1028" width="18.5546875" style="157" customWidth="1"/>
    <col min="1029" max="1032" width="15.6640625" style="157" customWidth="1"/>
    <col min="1033" max="1033" width="63.109375" style="157" customWidth="1"/>
    <col min="1034" max="1034" width="16.88671875" style="157" customWidth="1"/>
    <col min="1035" max="1281" width="10.44140625" style="157"/>
    <col min="1282" max="1282" width="41.33203125" style="157" customWidth="1"/>
    <col min="1283" max="1283" width="15.6640625" style="157" customWidth="1"/>
    <col min="1284" max="1284" width="18.5546875" style="157" customWidth="1"/>
    <col min="1285" max="1288" width="15.6640625" style="157" customWidth="1"/>
    <col min="1289" max="1289" width="63.109375" style="157" customWidth="1"/>
    <col min="1290" max="1290" width="16.88671875" style="157" customWidth="1"/>
    <col min="1291" max="1537" width="10.44140625" style="157"/>
    <col min="1538" max="1538" width="41.33203125" style="157" customWidth="1"/>
    <col min="1539" max="1539" width="15.6640625" style="157" customWidth="1"/>
    <col min="1540" max="1540" width="18.5546875" style="157" customWidth="1"/>
    <col min="1541" max="1544" width="15.6640625" style="157" customWidth="1"/>
    <col min="1545" max="1545" width="63.109375" style="157" customWidth="1"/>
    <col min="1546" max="1546" width="16.88671875" style="157" customWidth="1"/>
    <col min="1547" max="1793" width="10.44140625" style="157"/>
    <col min="1794" max="1794" width="41.33203125" style="157" customWidth="1"/>
    <col min="1795" max="1795" width="15.6640625" style="157" customWidth="1"/>
    <col min="1796" max="1796" width="18.5546875" style="157" customWidth="1"/>
    <col min="1797" max="1800" width="15.6640625" style="157" customWidth="1"/>
    <col min="1801" max="1801" width="63.109375" style="157" customWidth="1"/>
    <col min="1802" max="1802" width="16.88671875" style="157" customWidth="1"/>
    <col min="1803" max="2049" width="10.44140625" style="157"/>
    <col min="2050" max="2050" width="41.33203125" style="157" customWidth="1"/>
    <col min="2051" max="2051" width="15.6640625" style="157" customWidth="1"/>
    <col min="2052" max="2052" width="18.5546875" style="157" customWidth="1"/>
    <col min="2053" max="2056" width="15.6640625" style="157" customWidth="1"/>
    <col min="2057" max="2057" width="63.109375" style="157" customWidth="1"/>
    <col min="2058" max="2058" width="16.88671875" style="157" customWidth="1"/>
    <col min="2059" max="2305" width="10.44140625" style="157"/>
    <col min="2306" max="2306" width="41.33203125" style="157" customWidth="1"/>
    <col min="2307" max="2307" width="15.6640625" style="157" customWidth="1"/>
    <col min="2308" max="2308" width="18.5546875" style="157" customWidth="1"/>
    <col min="2309" max="2312" width="15.6640625" style="157" customWidth="1"/>
    <col min="2313" max="2313" width="63.109375" style="157" customWidth="1"/>
    <col min="2314" max="2314" width="16.88671875" style="157" customWidth="1"/>
    <col min="2315" max="2561" width="10.44140625" style="157"/>
    <col min="2562" max="2562" width="41.33203125" style="157" customWidth="1"/>
    <col min="2563" max="2563" width="15.6640625" style="157" customWidth="1"/>
    <col min="2564" max="2564" width="18.5546875" style="157" customWidth="1"/>
    <col min="2565" max="2568" width="15.6640625" style="157" customWidth="1"/>
    <col min="2569" max="2569" width="63.109375" style="157" customWidth="1"/>
    <col min="2570" max="2570" width="16.88671875" style="157" customWidth="1"/>
    <col min="2571" max="2817" width="10.44140625" style="157"/>
    <col min="2818" max="2818" width="41.33203125" style="157" customWidth="1"/>
    <col min="2819" max="2819" width="15.6640625" style="157" customWidth="1"/>
    <col min="2820" max="2820" width="18.5546875" style="157" customWidth="1"/>
    <col min="2821" max="2824" width="15.6640625" style="157" customWidth="1"/>
    <col min="2825" max="2825" width="63.109375" style="157" customWidth="1"/>
    <col min="2826" max="2826" width="16.88671875" style="157" customWidth="1"/>
    <col min="2827" max="3073" width="10.44140625" style="157"/>
    <col min="3074" max="3074" width="41.33203125" style="157" customWidth="1"/>
    <col min="3075" max="3075" width="15.6640625" style="157" customWidth="1"/>
    <col min="3076" max="3076" width="18.5546875" style="157" customWidth="1"/>
    <col min="3077" max="3080" width="15.6640625" style="157" customWidth="1"/>
    <col min="3081" max="3081" width="63.109375" style="157" customWidth="1"/>
    <col min="3082" max="3082" width="16.88671875" style="157" customWidth="1"/>
    <col min="3083" max="3329" width="10.44140625" style="157"/>
    <col min="3330" max="3330" width="41.33203125" style="157" customWidth="1"/>
    <col min="3331" max="3331" width="15.6640625" style="157" customWidth="1"/>
    <col min="3332" max="3332" width="18.5546875" style="157" customWidth="1"/>
    <col min="3333" max="3336" width="15.6640625" style="157" customWidth="1"/>
    <col min="3337" max="3337" width="63.109375" style="157" customWidth="1"/>
    <col min="3338" max="3338" width="16.88671875" style="157" customWidth="1"/>
    <col min="3339" max="3585" width="10.44140625" style="157"/>
    <col min="3586" max="3586" width="41.33203125" style="157" customWidth="1"/>
    <col min="3587" max="3587" width="15.6640625" style="157" customWidth="1"/>
    <col min="3588" max="3588" width="18.5546875" style="157" customWidth="1"/>
    <col min="3589" max="3592" width="15.6640625" style="157" customWidth="1"/>
    <col min="3593" max="3593" width="63.109375" style="157" customWidth="1"/>
    <col min="3594" max="3594" width="16.88671875" style="157" customWidth="1"/>
    <col min="3595" max="3841" width="10.44140625" style="157"/>
    <col min="3842" max="3842" width="41.33203125" style="157" customWidth="1"/>
    <col min="3843" max="3843" width="15.6640625" style="157" customWidth="1"/>
    <col min="3844" max="3844" width="18.5546875" style="157" customWidth="1"/>
    <col min="3845" max="3848" width="15.6640625" style="157" customWidth="1"/>
    <col min="3849" max="3849" width="63.109375" style="157" customWidth="1"/>
    <col min="3850" max="3850" width="16.88671875" style="157" customWidth="1"/>
    <col min="3851" max="4097" width="10.44140625" style="157"/>
    <col min="4098" max="4098" width="41.33203125" style="157" customWidth="1"/>
    <col min="4099" max="4099" width="15.6640625" style="157" customWidth="1"/>
    <col min="4100" max="4100" width="18.5546875" style="157" customWidth="1"/>
    <col min="4101" max="4104" width="15.6640625" style="157" customWidth="1"/>
    <col min="4105" max="4105" width="63.109375" style="157" customWidth="1"/>
    <col min="4106" max="4106" width="16.88671875" style="157" customWidth="1"/>
    <col min="4107" max="4353" width="10.44140625" style="157"/>
    <col min="4354" max="4354" width="41.33203125" style="157" customWidth="1"/>
    <col min="4355" max="4355" width="15.6640625" style="157" customWidth="1"/>
    <col min="4356" max="4356" width="18.5546875" style="157" customWidth="1"/>
    <col min="4357" max="4360" width="15.6640625" style="157" customWidth="1"/>
    <col min="4361" max="4361" width="63.109375" style="157" customWidth="1"/>
    <col min="4362" max="4362" width="16.88671875" style="157" customWidth="1"/>
    <col min="4363" max="4609" width="10.44140625" style="157"/>
    <col min="4610" max="4610" width="41.33203125" style="157" customWidth="1"/>
    <col min="4611" max="4611" width="15.6640625" style="157" customWidth="1"/>
    <col min="4612" max="4612" width="18.5546875" style="157" customWidth="1"/>
    <col min="4613" max="4616" width="15.6640625" style="157" customWidth="1"/>
    <col min="4617" max="4617" width="63.109375" style="157" customWidth="1"/>
    <col min="4618" max="4618" width="16.88671875" style="157" customWidth="1"/>
    <col min="4619" max="4865" width="10.44140625" style="157"/>
    <col min="4866" max="4866" width="41.33203125" style="157" customWidth="1"/>
    <col min="4867" max="4867" width="15.6640625" style="157" customWidth="1"/>
    <col min="4868" max="4868" width="18.5546875" style="157" customWidth="1"/>
    <col min="4869" max="4872" width="15.6640625" style="157" customWidth="1"/>
    <col min="4873" max="4873" width="63.109375" style="157" customWidth="1"/>
    <col min="4874" max="4874" width="16.88671875" style="157" customWidth="1"/>
    <col min="4875" max="5121" width="10.44140625" style="157"/>
    <col min="5122" max="5122" width="41.33203125" style="157" customWidth="1"/>
    <col min="5123" max="5123" width="15.6640625" style="157" customWidth="1"/>
    <col min="5124" max="5124" width="18.5546875" style="157" customWidth="1"/>
    <col min="5125" max="5128" width="15.6640625" style="157" customWidth="1"/>
    <col min="5129" max="5129" width="63.109375" style="157" customWidth="1"/>
    <col min="5130" max="5130" width="16.88671875" style="157" customWidth="1"/>
    <col min="5131" max="5377" width="10.44140625" style="157"/>
    <col min="5378" max="5378" width="41.33203125" style="157" customWidth="1"/>
    <col min="5379" max="5379" width="15.6640625" style="157" customWidth="1"/>
    <col min="5380" max="5380" width="18.5546875" style="157" customWidth="1"/>
    <col min="5381" max="5384" width="15.6640625" style="157" customWidth="1"/>
    <col min="5385" max="5385" width="63.109375" style="157" customWidth="1"/>
    <col min="5386" max="5386" width="16.88671875" style="157" customWidth="1"/>
    <col min="5387" max="5633" width="10.44140625" style="157"/>
    <col min="5634" max="5634" width="41.33203125" style="157" customWidth="1"/>
    <col min="5635" max="5635" width="15.6640625" style="157" customWidth="1"/>
    <col min="5636" max="5636" width="18.5546875" style="157" customWidth="1"/>
    <col min="5637" max="5640" width="15.6640625" style="157" customWidth="1"/>
    <col min="5641" max="5641" width="63.109375" style="157" customWidth="1"/>
    <col min="5642" max="5642" width="16.88671875" style="157" customWidth="1"/>
    <col min="5643" max="5889" width="10.44140625" style="157"/>
    <col min="5890" max="5890" width="41.33203125" style="157" customWidth="1"/>
    <col min="5891" max="5891" width="15.6640625" style="157" customWidth="1"/>
    <col min="5892" max="5892" width="18.5546875" style="157" customWidth="1"/>
    <col min="5893" max="5896" width="15.6640625" style="157" customWidth="1"/>
    <col min="5897" max="5897" width="63.109375" style="157" customWidth="1"/>
    <col min="5898" max="5898" width="16.88671875" style="157" customWidth="1"/>
    <col min="5899" max="6145" width="10.44140625" style="157"/>
    <col min="6146" max="6146" width="41.33203125" style="157" customWidth="1"/>
    <col min="6147" max="6147" width="15.6640625" style="157" customWidth="1"/>
    <col min="6148" max="6148" width="18.5546875" style="157" customWidth="1"/>
    <col min="6149" max="6152" width="15.6640625" style="157" customWidth="1"/>
    <col min="6153" max="6153" width="63.109375" style="157" customWidth="1"/>
    <col min="6154" max="6154" width="16.88671875" style="157" customWidth="1"/>
    <col min="6155" max="6401" width="10.44140625" style="157"/>
    <col min="6402" max="6402" width="41.33203125" style="157" customWidth="1"/>
    <col min="6403" max="6403" width="15.6640625" style="157" customWidth="1"/>
    <col min="6404" max="6404" width="18.5546875" style="157" customWidth="1"/>
    <col min="6405" max="6408" width="15.6640625" style="157" customWidth="1"/>
    <col min="6409" max="6409" width="63.109375" style="157" customWidth="1"/>
    <col min="6410" max="6410" width="16.88671875" style="157" customWidth="1"/>
    <col min="6411" max="6657" width="10.44140625" style="157"/>
    <col min="6658" max="6658" width="41.33203125" style="157" customWidth="1"/>
    <col min="6659" max="6659" width="15.6640625" style="157" customWidth="1"/>
    <col min="6660" max="6660" width="18.5546875" style="157" customWidth="1"/>
    <col min="6661" max="6664" width="15.6640625" style="157" customWidth="1"/>
    <col min="6665" max="6665" width="63.109375" style="157" customWidth="1"/>
    <col min="6666" max="6666" width="16.88671875" style="157" customWidth="1"/>
    <col min="6667" max="6913" width="10.44140625" style="157"/>
    <col min="6914" max="6914" width="41.33203125" style="157" customWidth="1"/>
    <col min="6915" max="6915" width="15.6640625" style="157" customWidth="1"/>
    <col min="6916" max="6916" width="18.5546875" style="157" customWidth="1"/>
    <col min="6917" max="6920" width="15.6640625" style="157" customWidth="1"/>
    <col min="6921" max="6921" width="63.109375" style="157" customWidth="1"/>
    <col min="6922" max="6922" width="16.88671875" style="157" customWidth="1"/>
    <col min="6923" max="7169" width="10.44140625" style="157"/>
    <col min="7170" max="7170" width="41.33203125" style="157" customWidth="1"/>
    <col min="7171" max="7171" width="15.6640625" style="157" customWidth="1"/>
    <col min="7172" max="7172" width="18.5546875" style="157" customWidth="1"/>
    <col min="7173" max="7176" width="15.6640625" style="157" customWidth="1"/>
    <col min="7177" max="7177" width="63.109375" style="157" customWidth="1"/>
    <col min="7178" max="7178" width="16.88671875" style="157" customWidth="1"/>
    <col min="7179" max="7425" width="10.44140625" style="157"/>
    <col min="7426" max="7426" width="41.33203125" style="157" customWidth="1"/>
    <col min="7427" max="7427" width="15.6640625" style="157" customWidth="1"/>
    <col min="7428" max="7428" width="18.5546875" style="157" customWidth="1"/>
    <col min="7429" max="7432" width="15.6640625" style="157" customWidth="1"/>
    <col min="7433" max="7433" width="63.109375" style="157" customWidth="1"/>
    <col min="7434" max="7434" width="16.88671875" style="157" customWidth="1"/>
    <col min="7435" max="7681" width="10.44140625" style="157"/>
    <col min="7682" max="7682" width="41.33203125" style="157" customWidth="1"/>
    <col min="7683" max="7683" width="15.6640625" style="157" customWidth="1"/>
    <col min="7684" max="7684" width="18.5546875" style="157" customWidth="1"/>
    <col min="7685" max="7688" width="15.6640625" style="157" customWidth="1"/>
    <col min="7689" max="7689" width="63.109375" style="157" customWidth="1"/>
    <col min="7690" max="7690" width="16.88671875" style="157" customWidth="1"/>
    <col min="7691" max="7937" width="10.44140625" style="157"/>
    <col min="7938" max="7938" width="41.33203125" style="157" customWidth="1"/>
    <col min="7939" max="7939" width="15.6640625" style="157" customWidth="1"/>
    <col min="7940" max="7940" width="18.5546875" style="157" customWidth="1"/>
    <col min="7941" max="7944" width="15.6640625" style="157" customWidth="1"/>
    <col min="7945" max="7945" width="63.109375" style="157" customWidth="1"/>
    <col min="7946" max="7946" width="16.88671875" style="157" customWidth="1"/>
    <col min="7947" max="8193" width="10.44140625" style="157"/>
    <col min="8194" max="8194" width="41.33203125" style="157" customWidth="1"/>
    <col min="8195" max="8195" width="15.6640625" style="157" customWidth="1"/>
    <col min="8196" max="8196" width="18.5546875" style="157" customWidth="1"/>
    <col min="8197" max="8200" width="15.6640625" style="157" customWidth="1"/>
    <col min="8201" max="8201" width="63.109375" style="157" customWidth="1"/>
    <col min="8202" max="8202" width="16.88671875" style="157" customWidth="1"/>
    <col min="8203" max="8449" width="10.44140625" style="157"/>
    <col min="8450" max="8450" width="41.33203125" style="157" customWidth="1"/>
    <col min="8451" max="8451" width="15.6640625" style="157" customWidth="1"/>
    <col min="8452" max="8452" width="18.5546875" style="157" customWidth="1"/>
    <col min="8453" max="8456" width="15.6640625" style="157" customWidth="1"/>
    <col min="8457" max="8457" width="63.109375" style="157" customWidth="1"/>
    <col min="8458" max="8458" width="16.88671875" style="157" customWidth="1"/>
    <col min="8459" max="8705" width="10.44140625" style="157"/>
    <col min="8706" max="8706" width="41.33203125" style="157" customWidth="1"/>
    <col min="8707" max="8707" width="15.6640625" style="157" customWidth="1"/>
    <col min="8708" max="8708" width="18.5546875" style="157" customWidth="1"/>
    <col min="8709" max="8712" width="15.6640625" style="157" customWidth="1"/>
    <col min="8713" max="8713" width="63.109375" style="157" customWidth="1"/>
    <col min="8714" max="8714" width="16.88671875" style="157" customWidth="1"/>
    <col min="8715" max="8961" width="10.44140625" style="157"/>
    <col min="8962" max="8962" width="41.33203125" style="157" customWidth="1"/>
    <col min="8963" max="8963" width="15.6640625" style="157" customWidth="1"/>
    <col min="8964" max="8964" width="18.5546875" style="157" customWidth="1"/>
    <col min="8965" max="8968" width="15.6640625" style="157" customWidth="1"/>
    <col min="8969" max="8969" width="63.109375" style="157" customWidth="1"/>
    <col min="8970" max="8970" width="16.88671875" style="157" customWidth="1"/>
    <col min="8971" max="9217" width="10.44140625" style="157"/>
    <col min="9218" max="9218" width="41.33203125" style="157" customWidth="1"/>
    <col min="9219" max="9219" width="15.6640625" style="157" customWidth="1"/>
    <col min="9220" max="9220" width="18.5546875" style="157" customWidth="1"/>
    <col min="9221" max="9224" width="15.6640625" style="157" customWidth="1"/>
    <col min="9225" max="9225" width="63.109375" style="157" customWidth="1"/>
    <col min="9226" max="9226" width="16.88671875" style="157" customWidth="1"/>
    <col min="9227" max="9473" width="10.44140625" style="157"/>
    <col min="9474" max="9474" width="41.33203125" style="157" customWidth="1"/>
    <col min="9475" max="9475" width="15.6640625" style="157" customWidth="1"/>
    <col min="9476" max="9476" width="18.5546875" style="157" customWidth="1"/>
    <col min="9477" max="9480" width="15.6640625" style="157" customWidth="1"/>
    <col min="9481" max="9481" width="63.109375" style="157" customWidth="1"/>
    <col min="9482" max="9482" width="16.88671875" style="157" customWidth="1"/>
    <col min="9483" max="9729" width="10.44140625" style="157"/>
    <col min="9730" max="9730" width="41.33203125" style="157" customWidth="1"/>
    <col min="9731" max="9731" width="15.6640625" style="157" customWidth="1"/>
    <col min="9732" max="9732" width="18.5546875" style="157" customWidth="1"/>
    <col min="9733" max="9736" width="15.6640625" style="157" customWidth="1"/>
    <col min="9737" max="9737" width="63.109375" style="157" customWidth="1"/>
    <col min="9738" max="9738" width="16.88671875" style="157" customWidth="1"/>
    <col min="9739" max="9985" width="10.44140625" style="157"/>
    <col min="9986" max="9986" width="41.33203125" style="157" customWidth="1"/>
    <col min="9987" max="9987" width="15.6640625" style="157" customWidth="1"/>
    <col min="9988" max="9988" width="18.5546875" style="157" customWidth="1"/>
    <col min="9989" max="9992" width="15.6640625" style="157" customWidth="1"/>
    <col min="9993" max="9993" width="63.109375" style="157" customWidth="1"/>
    <col min="9994" max="9994" width="16.88671875" style="157" customWidth="1"/>
    <col min="9995" max="10241" width="10.44140625" style="157"/>
    <col min="10242" max="10242" width="41.33203125" style="157" customWidth="1"/>
    <col min="10243" max="10243" width="15.6640625" style="157" customWidth="1"/>
    <col min="10244" max="10244" width="18.5546875" style="157" customWidth="1"/>
    <col min="10245" max="10248" width="15.6640625" style="157" customWidth="1"/>
    <col min="10249" max="10249" width="63.109375" style="157" customWidth="1"/>
    <col min="10250" max="10250" width="16.88671875" style="157" customWidth="1"/>
    <col min="10251" max="10497" width="10.44140625" style="157"/>
    <col min="10498" max="10498" width="41.33203125" style="157" customWidth="1"/>
    <col min="10499" max="10499" width="15.6640625" style="157" customWidth="1"/>
    <col min="10500" max="10500" width="18.5546875" style="157" customWidth="1"/>
    <col min="10501" max="10504" width="15.6640625" style="157" customWidth="1"/>
    <col min="10505" max="10505" width="63.109375" style="157" customWidth="1"/>
    <col min="10506" max="10506" width="16.88671875" style="157" customWidth="1"/>
    <col min="10507" max="10753" width="10.44140625" style="157"/>
    <col min="10754" max="10754" width="41.33203125" style="157" customWidth="1"/>
    <col min="10755" max="10755" width="15.6640625" style="157" customWidth="1"/>
    <col min="10756" max="10756" width="18.5546875" style="157" customWidth="1"/>
    <col min="10757" max="10760" width="15.6640625" style="157" customWidth="1"/>
    <col min="10761" max="10761" width="63.109375" style="157" customWidth="1"/>
    <col min="10762" max="10762" width="16.88671875" style="157" customWidth="1"/>
    <col min="10763" max="11009" width="10.44140625" style="157"/>
    <col min="11010" max="11010" width="41.33203125" style="157" customWidth="1"/>
    <col min="11011" max="11011" width="15.6640625" style="157" customWidth="1"/>
    <col min="11012" max="11012" width="18.5546875" style="157" customWidth="1"/>
    <col min="11013" max="11016" width="15.6640625" style="157" customWidth="1"/>
    <col min="11017" max="11017" width="63.109375" style="157" customWidth="1"/>
    <col min="11018" max="11018" width="16.88671875" style="157" customWidth="1"/>
    <col min="11019" max="11265" width="10.44140625" style="157"/>
    <col min="11266" max="11266" width="41.33203125" style="157" customWidth="1"/>
    <col min="11267" max="11267" width="15.6640625" style="157" customWidth="1"/>
    <col min="11268" max="11268" width="18.5546875" style="157" customWidth="1"/>
    <col min="11269" max="11272" width="15.6640625" style="157" customWidth="1"/>
    <col min="11273" max="11273" width="63.109375" style="157" customWidth="1"/>
    <col min="11274" max="11274" width="16.88671875" style="157" customWidth="1"/>
    <col min="11275" max="11521" width="10.44140625" style="157"/>
    <col min="11522" max="11522" width="41.33203125" style="157" customWidth="1"/>
    <col min="11523" max="11523" width="15.6640625" style="157" customWidth="1"/>
    <col min="11524" max="11524" width="18.5546875" style="157" customWidth="1"/>
    <col min="11525" max="11528" width="15.6640625" style="157" customWidth="1"/>
    <col min="11529" max="11529" width="63.109375" style="157" customWidth="1"/>
    <col min="11530" max="11530" width="16.88671875" style="157" customWidth="1"/>
    <col min="11531" max="11777" width="10.44140625" style="157"/>
    <col min="11778" max="11778" width="41.33203125" style="157" customWidth="1"/>
    <col min="11779" max="11779" width="15.6640625" style="157" customWidth="1"/>
    <col min="11780" max="11780" width="18.5546875" style="157" customWidth="1"/>
    <col min="11781" max="11784" width="15.6640625" style="157" customWidth="1"/>
    <col min="11785" max="11785" width="63.109375" style="157" customWidth="1"/>
    <col min="11786" max="11786" width="16.88671875" style="157" customWidth="1"/>
    <col min="11787" max="12033" width="10.44140625" style="157"/>
    <col min="12034" max="12034" width="41.33203125" style="157" customWidth="1"/>
    <col min="12035" max="12035" width="15.6640625" style="157" customWidth="1"/>
    <col min="12036" max="12036" width="18.5546875" style="157" customWidth="1"/>
    <col min="12037" max="12040" width="15.6640625" style="157" customWidth="1"/>
    <col min="12041" max="12041" width="63.109375" style="157" customWidth="1"/>
    <col min="12042" max="12042" width="16.88671875" style="157" customWidth="1"/>
    <col min="12043" max="12289" width="10.44140625" style="157"/>
    <col min="12290" max="12290" width="41.33203125" style="157" customWidth="1"/>
    <col min="12291" max="12291" width="15.6640625" style="157" customWidth="1"/>
    <col min="12292" max="12292" width="18.5546875" style="157" customWidth="1"/>
    <col min="12293" max="12296" width="15.6640625" style="157" customWidth="1"/>
    <col min="12297" max="12297" width="63.109375" style="157" customWidth="1"/>
    <col min="12298" max="12298" width="16.88671875" style="157" customWidth="1"/>
    <col min="12299" max="12545" width="10.44140625" style="157"/>
    <col min="12546" max="12546" width="41.33203125" style="157" customWidth="1"/>
    <col min="12547" max="12547" width="15.6640625" style="157" customWidth="1"/>
    <col min="12548" max="12548" width="18.5546875" style="157" customWidth="1"/>
    <col min="12549" max="12552" width="15.6640625" style="157" customWidth="1"/>
    <col min="12553" max="12553" width="63.109375" style="157" customWidth="1"/>
    <col min="12554" max="12554" width="16.88671875" style="157" customWidth="1"/>
    <col min="12555" max="12801" width="10.44140625" style="157"/>
    <col min="12802" max="12802" width="41.33203125" style="157" customWidth="1"/>
    <col min="12803" max="12803" width="15.6640625" style="157" customWidth="1"/>
    <col min="12804" max="12804" width="18.5546875" style="157" customWidth="1"/>
    <col min="12805" max="12808" width="15.6640625" style="157" customWidth="1"/>
    <col min="12809" max="12809" width="63.109375" style="157" customWidth="1"/>
    <col min="12810" max="12810" width="16.88671875" style="157" customWidth="1"/>
    <col min="12811" max="13057" width="10.44140625" style="157"/>
    <col min="13058" max="13058" width="41.33203125" style="157" customWidth="1"/>
    <col min="13059" max="13059" width="15.6640625" style="157" customWidth="1"/>
    <col min="13060" max="13060" width="18.5546875" style="157" customWidth="1"/>
    <col min="13061" max="13064" width="15.6640625" style="157" customWidth="1"/>
    <col min="13065" max="13065" width="63.109375" style="157" customWidth="1"/>
    <col min="13066" max="13066" width="16.88671875" style="157" customWidth="1"/>
    <col min="13067" max="13313" width="10.44140625" style="157"/>
    <col min="13314" max="13314" width="41.33203125" style="157" customWidth="1"/>
    <col min="13315" max="13315" width="15.6640625" style="157" customWidth="1"/>
    <col min="13316" max="13316" width="18.5546875" style="157" customWidth="1"/>
    <col min="13317" max="13320" width="15.6640625" style="157" customWidth="1"/>
    <col min="13321" max="13321" width="63.109375" style="157" customWidth="1"/>
    <col min="13322" max="13322" width="16.88671875" style="157" customWidth="1"/>
    <col min="13323" max="13569" width="10.44140625" style="157"/>
    <col min="13570" max="13570" width="41.33203125" style="157" customWidth="1"/>
    <col min="13571" max="13571" width="15.6640625" style="157" customWidth="1"/>
    <col min="13572" max="13572" width="18.5546875" style="157" customWidth="1"/>
    <col min="13573" max="13576" width="15.6640625" style="157" customWidth="1"/>
    <col min="13577" max="13577" width="63.109375" style="157" customWidth="1"/>
    <col min="13578" max="13578" width="16.88671875" style="157" customWidth="1"/>
    <col min="13579" max="13825" width="10.44140625" style="157"/>
    <col min="13826" max="13826" width="41.33203125" style="157" customWidth="1"/>
    <col min="13827" max="13827" width="15.6640625" style="157" customWidth="1"/>
    <col min="13828" max="13828" width="18.5546875" style="157" customWidth="1"/>
    <col min="13829" max="13832" width="15.6640625" style="157" customWidth="1"/>
    <col min="13833" max="13833" width="63.109375" style="157" customWidth="1"/>
    <col min="13834" max="13834" width="16.88671875" style="157" customWidth="1"/>
    <col min="13835" max="14081" width="10.44140625" style="157"/>
    <col min="14082" max="14082" width="41.33203125" style="157" customWidth="1"/>
    <col min="14083" max="14083" width="15.6640625" style="157" customWidth="1"/>
    <col min="14084" max="14084" width="18.5546875" style="157" customWidth="1"/>
    <col min="14085" max="14088" width="15.6640625" style="157" customWidth="1"/>
    <col min="14089" max="14089" width="63.109375" style="157" customWidth="1"/>
    <col min="14090" max="14090" width="16.88671875" style="157" customWidth="1"/>
    <col min="14091" max="14337" width="10.44140625" style="157"/>
    <col min="14338" max="14338" width="41.33203125" style="157" customWidth="1"/>
    <col min="14339" max="14339" width="15.6640625" style="157" customWidth="1"/>
    <col min="14340" max="14340" width="18.5546875" style="157" customWidth="1"/>
    <col min="14341" max="14344" width="15.6640625" style="157" customWidth="1"/>
    <col min="14345" max="14345" width="63.109375" style="157" customWidth="1"/>
    <col min="14346" max="14346" width="16.88671875" style="157" customWidth="1"/>
    <col min="14347" max="14593" width="10.44140625" style="157"/>
    <col min="14594" max="14594" width="41.33203125" style="157" customWidth="1"/>
    <col min="14595" max="14595" width="15.6640625" style="157" customWidth="1"/>
    <col min="14596" max="14596" width="18.5546875" style="157" customWidth="1"/>
    <col min="14597" max="14600" width="15.6640625" style="157" customWidth="1"/>
    <col min="14601" max="14601" width="63.109375" style="157" customWidth="1"/>
    <col min="14602" max="14602" width="16.88671875" style="157" customWidth="1"/>
    <col min="14603" max="14849" width="10.44140625" style="157"/>
    <col min="14850" max="14850" width="41.33203125" style="157" customWidth="1"/>
    <col min="14851" max="14851" width="15.6640625" style="157" customWidth="1"/>
    <col min="14852" max="14852" width="18.5546875" style="157" customWidth="1"/>
    <col min="14853" max="14856" width="15.6640625" style="157" customWidth="1"/>
    <col min="14857" max="14857" width="63.109375" style="157" customWidth="1"/>
    <col min="14858" max="14858" width="16.88671875" style="157" customWidth="1"/>
    <col min="14859" max="15105" width="10.44140625" style="157"/>
    <col min="15106" max="15106" width="41.33203125" style="157" customWidth="1"/>
    <col min="15107" max="15107" width="15.6640625" style="157" customWidth="1"/>
    <col min="15108" max="15108" width="18.5546875" style="157" customWidth="1"/>
    <col min="15109" max="15112" width="15.6640625" style="157" customWidth="1"/>
    <col min="15113" max="15113" width="63.109375" style="157" customWidth="1"/>
    <col min="15114" max="15114" width="16.88671875" style="157" customWidth="1"/>
    <col min="15115" max="15361" width="10.44140625" style="157"/>
    <col min="15362" max="15362" width="41.33203125" style="157" customWidth="1"/>
    <col min="15363" max="15363" width="15.6640625" style="157" customWidth="1"/>
    <col min="15364" max="15364" width="18.5546875" style="157" customWidth="1"/>
    <col min="15365" max="15368" width="15.6640625" style="157" customWidth="1"/>
    <col min="15369" max="15369" width="63.109375" style="157" customWidth="1"/>
    <col min="15370" max="15370" width="16.88671875" style="157" customWidth="1"/>
    <col min="15371" max="15617" width="10.44140625" style="157"/>
    <col min="15618" max="15618" width="41.33203125" style="157" customWidth="1"/>
    <col min="15619" max="15619" width="15.6640625" style="157" customWidth="1"/>
    <col min="15620" max="15620" width="18.5546875" style="157" customWidth="1"/>
    <col min="15621" max="15624" width="15.6640625" style="157" customWidth="1"/>
    <col min="15625" max="15625" width="63.109375" style="157" customWidth="1"/>
    <col min="15626" max="15626" width="16.88671875" style="157" customWidth="1"/>
    <col min="15627" max="15873" width="10.44140625" style="157"/>
    <col min="15874" max="15874" width="41.33203125" style="157" customWidth="1"/>
    <col min="15875" max="15875" width="15.6640625" style="157" customWidth="1"/>
    <col min="15876" max="15876" width="18.5546875" style="157" customWidth="1"/>
    <col min="15877" max="15880" width="15.6640625" style="157" customWidth="1"/>
    <col min="15881" max="15881" width="63.109375" style="157" customWidth="1"/>
    <col min="15882" max="15882" width="16.88671875" style="157" customWidth="1"/>
    <col min="15883" max="16129" width="10.44140625" style="157"/>
    <col min="16130" max="16130" width="41.33203125" style="157" customWidth="1"/>
    <col min="16131" max="16131" width="15.6640625" style="157" customWidth="1"/>
    <col min="16132" max="16132" width="18.5546875" style="157" customWidth="1"/>
    <col min="16133" max="16136" width="15.6640625" style="157" customWidth="1"/>
    <col min="16137" max="16137" width="63.109375" style="157" customWidth="1"/>
    <col min="16138" max="16138" width="16.88671875" style="157" customWidth="1"/>
    <col min="16139" max="16384" width="10.44140625" style="157"/>
  </cols>
  <sheetData>
    <row r="1" spans="1:10">
      <c r="A1" s="668" t="s">
        <v>327</v>
      </c>
      <c r="B1" s="668"/>
      <c r="C1" s="668"/>
      <c r="D1" s="668"/>
      <c r="E1" s="668"/>
      <c r="F1" s="668"/>
      <c r="G1" s="668"/>
      <c r="H1" s="668"/>
      <c r="I1" s="668"/>
    </row>
    <row r="2" spans="1:10">
      <c r="A2" s="668" t="s">
        <v>328</v>
      </c>
      <c r="B2" s="668"/>
      <c r="C2" s="668"/>
      <c r="D2" s="668"/>
      <c r="E2" s="668"/>
      <c r="F2" s="668"/>
      <c r="G2" s="668"/>
      <c r="H2" s="668"/>
      <c r="I2" s="668"/>
      <c r="J2" s="668"/>
    </row>
    <row r="3" spans="1:10" s="319" customFormat="1">
      <c r="A3" s="668" t="s">
        <v>303</v>
      </c>
      <c r="B3" s="668"/>
      <c r="C3" s="668"/>
      <c r="D3" s="668"/>
      <c r="E3" s="668"/>
      <c r="F3" s="668"/>
      <c r="G3" s="668"/>
      <c r="H3" s="668"/>
      <c r="I3" s="668"/>
      <c r="J3" s="668"/>
    </row>
    <row r="4" spans="1:10" s="319" customFormat="1">
      <c r="B4" s="342"/>
      <c r="I4" s="342"/>
      <c r="J4" s="342"/>
    </row>
    <row r="5" spans="1:10" s="319" customFormat="1">
      <c r="A5" s="672" t="s">
        <v>7</v>
      </c>
      <c r="B5" s="674" t="s">
        <v>8</v>
      </c>
      <c r="C5" s="676" t="s">
        <v>329</v>
      </c>
      <c r="D5" s="677"/>
      <c r="E5" s="677"/>
      <c r="F5" s="677"/>
      <c r="G5" s="677"/>
      <c r="H5" s="678"/>
      <c r="I5" s="674" t="s">
        <v>330</v>
      </c>
      <c r="J5" s="679" t="s">
        <v>1</v>
      </c>
    </row>
    <row r="6" spans="1:10" s="342" customFormat="1" ht="134.4" customHeight="1">
      <c r="A6" s="673"/>
      <c r="B6" s="675"/>
      <c r="C6" s="344" t="s">
        <v>331</v>
      </c>
      <c r="D6" s="344" t="s">
        <v>332</v>
      </c>
      <c r="E6" s="344" t="s">
        <v>333</v>
      </c>
      <c r="F6" s="344" t="s">
        <v>334</v>
      </c>
      <c r="G6" s="344" t="s">
        <v>335</v>
      </c>
      <c r="H6" s="344" t="s">
        <v>336</v>
      </c>
      <c r="I6" s="675"/>
      <c r="J6" s="679"/>
    </row>
    <row r="7" spans="1:10" s="350" customFormat="1" ht="73.8">
      <c r="A7" s="345">
        <v>1</v>
      </c>
      <c r="B7" s="323" t="s">
        <v>337</v>
      </c>
      <c r="C7" s="346"/>
      <c r="D7" s="347" t="s">
        <v>160</v>
      </c>
      <c r="E7" s="348"/>
      <c r="F7" s="346"/>
      <c r="G7" s="348"/>
      <c r="H7" s="348"/>
      <c r="I7" s="285" t="s">
        <v>338</v>
      </c>
      <c r="J7" s="349"/>
    </row>
    <row r="8" spans="1:10" s="350" customFormat="1" ht="84" customHeight="1">
      <c r="A8" s="345">
        <v>2</v>
      </c>
      <c r="B8" s="351" t="s">
        <v>339</v>
      </c>
      <c r="C8" s="346"/>
      <c r="D8" s="347" t="s">
        <v>160</v>
      </c>
      <c r="E8" s="352"/>
      <c r="F8" s="346"/>
      <c r="G8" s="353"/>
      <c r="H8" s="352"/>
      <c r="I8" s="354" t="s">
        <v>340</v>
      </c>
      <c r="J8" s="349"/>
    </row>
    <row r="9" spans="1:10" s="350" customFormat="1" ht="78.75" customHeight="1">
      <c r="A9" s="345">
        <v>3</v>
      </c>
      <c r="B9" s="351" t="s">
        <v>341</v>
      </c>
      <c r="C9" s="346"/>
      <c r="D9" s="347" t="s">
        <v>160</v>
      </c>
      <c r="E9" s="352"/>
      <c r="F9" s="346"/>
      <c r="G9" s="353"/>
      <c r="H9" s="352"/>
      <c r="I9" s="354" t="s">
        <v>340</v>
      </c>
      <c r="J9" s="349"/>
    </row>
    <row r="10" spans="1:10" s="350" customFormat="1" ht="84.75" customHeight="1">
      <c r="A10" s="345">
        <v>4</v>
      </c>
      <c r="B10" s="351" t="s">
        <v>342</v>
      </c>
      <c r="C10" s="346"/>
      <c r="D10" s="347" t="s">
        <v>160</v>
      </c>
      <c r="E10" s="352"/>
      <c r="F10" s="346"/>
      <c r="G10" s="353"/>
      <c r="H10" s="352"/>
      <c r="I10" s="354" t="s">
        <v>340</v>
      </c>
      <c r="J10" s="349"/>
    </row>
    <row r="11" spans="1:10" s="350" customFormat="1" ht="191.25" customHeight="1">
      <c r="A11" s="345"/>
      <c r="B11" s="355"/>
      <c r="C11" s="346"/>
      <c r="D11" s="356"/>
      <c r="E11" s="352"/>
      <c r="F11" s="346"/>
      <c r="G11" s="353"/>
      <c r="H11" s="352"/>
      <c r="I11" s="352"/>
      <c r="J11" s="349"/>
    </row>
    <row r="12" spans="1:10" s="350" customFormat="1" ht="189.75" customHeight="1">
      <c r="A12" s="345"/>
      <c r="B12" s="355"/>
      <c r="C12" s="346"/>
      <c r="D12" s="353"/>
      <c r="E12" s="352"/>
      <c r="F12" s="346"/>
      <c r="G12" s="353"/>
      <c r="H12" s="352"/>
      <c r="I12" s="352"/>
      <c r="J12" s="349"/>
    </row>
    <row r="13" spans="1:10" s="350" customFormat="1" ht="174" customHeight="1">
      <c r="A13" s="345"/>
      <c r="B13" s="355"/>
      <c r="C13" s="356"/>
      <c r="D13" s="353"/>
      <c r="E13" s="352"/>
      <c r="F13" s="346"/>
      <c r="G13" s="353"/>
      <c r="H13" s="352"/>
      <c r="I13" s="352"/>
      <c r="J13" s="349"/>
    </row>
    <row r="14" spans="1:10" s="350" customFormat="1" ht="219" customHeight="1">
      <c r="A14" s="345"/>
      <c r="B14" s="355"/>
      <c r="C14" s="356"/>
      <c r="D14" s="353"/>
      <c r="E14" s="352"/>
      <c r="F14" s="346"/>
      <c r="G14" s="353"/>
      <c r="H14" s="352"/>
      <c r="I14" s="352"/>
      <c r="J14" s="349"/>
    </row>
    <row r="15" spans="1:10" s="350" customFormat="1">
      <c r="A15" s="345"/>
      <c r="B15" s="355"/>
      <c r="C15" s="356"/>
      <c r="D15" s="353"/>
      <c r="E15" s="352"/>
      <c r="F15" s="346"/>
      <c r="G15" s="353"/>
      <c r="H15" s="352"/>
      <c r="I15" s="285"/>
      <c r="J15" s="349"/>
    </row>
    <row r="16" spans="1:10" s="327" customFormat="1">
      <c r="A16" s="325"/>
      <c r="B16" s="323"/>
      <c r="C16" s="323"/>
      <c r="D16" s="323"/>
      <c r="E16" s="323"/>
      <c r="F16" s="346"/>
      <c r="G16" s="323"/>
      <c r="H16" s="323"/>
      <c r="I16" s="337"/>
      <c r="J16" s="323"/>
    </row>
    <row r="17" spans="1:10" s="327" customFormat="1">
      <c r="A17" s="325"/>
      <c r="B17" s="323"/>
      <c r="C17" s="323"/>
      <c r="D17" s="323"/>
      <c r="E17" s="323"/>
      <c r="F17" s="346"/>
      <c r="G17" s="323"/>
      <c r="H17" s="323"/>
      <c r="I17" s="337"/>
      <c r="J17" s="323"/>
    </row>
    <row r="18" spans="1:10" s="327" customFormat="1">
      <c r="A18" s="325"/>
      <c r="B18" s="323"/>
      <c r="C18" s="323"/>
      <c r="D18" s="357"/>
      <c r="E18" s="323"/>
      <c r="F18" s="357"/>
      <c r="G18" s="357"/>
      <c r="H18" s="323"/>
      <c r="I18" s="337"/>
    </row>
    <row r="19" spans="1:10" s="327" customFormat="1" ht="90.75" customHeight="1">
      <c r="A19" s="325"/>
      <c r="B19" s="323"/>
      <c r="C19" s="357"/>
      <c r="D19" s="323"/>
      <c r="E19" s="323"/>
      <c r="F19" s="357"/>
      <c r="G19" s="323"/>
      <c r="H19" s="323"/>
      <c r="I19" s="337"/>
    </row>
    <row r="20" spans="1:10" s="327" customFormat="1">
      <c r="I20" s="285"/>
    </row>
  </sheetData>
  <mergeCells count="8">
    <mergeCell ref="A1:I1"/>
    <mergeCell ref="A2:J2"/>
    <mergeCell ref="A3:J3"/>
    <mergeCell ref="A5:A6"/>
    <mergeCell ref="B5:B6"/>
    <mergeCell ref="C5:H5"/>
    <mergeCell ref="I5:I6"/>
    <mergeCell ref="J5:J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L12"/>
  <sheetViews>
    <sheetView view="pageBreakPreview" zoomScaleNormal="100" zoomScaleSheetLayoutView="100" workbookViewId="0">
      <selection activeCell="F41" sqref="F41"/>
    </sheetView>
  </sheetViews>
  <sheetFormatPr defaultColWidth="9.109375" defaultRowHeight="24.6"/>
  <cols>
    <col min="1" max="1" width="6.5546875" style="112" customWidth="1"/>
    <col min="2" max="2" width="31.33203125" style="112" customWidth="1"/>
    <col min="3" max="3" width="15.5546875" style="112" customWidth="1"/>
    <col min="4" max="4" width="8.33203125" style="112" customWidth="1"/>
    <col min="5" max="5" width="9.33203125" style="112" customWidth="1"/>
    <col min="6" max="6" width="10.88671875" style="112" customWidth="1"/>
    <col min="7" max="7" width="8.33203125" style="112" customWidth="1"/>
    <col min="8" max="8" width="8.6640625" style="112" customWidth="1"/>
    <col min="9" max="9" width="35.44140625" style="112" customWidth="1"/>
    <col min="10" max="10" width="30.5546875" style="112" customWidth="1"/>
    <col min="11" max="11" width="17.44140625" style="112" customWidth="1"/>
    <col min="12" max="12" width="24.33203125" style="112" customWidth="1"/>
    <col min="13" max="16384" width="9.109375" style="112"/>
  </cols>
  <sheetData>
    <row r="1" spans="1:12" ht="27">
      <c r="A1" s="680" t="s">
        <v>152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</row>
    <row r="2" spans="1:12" ht="30">
      <c r="A2" s="681" t="s">
        <v>154</v>
      </c>
      <c r="B2" s="681"/>
      <c r="C2" s="681"/>
      <c r="D2" s="681"/>
      <c r="E2" s="681"/>
      <c r="F2" s="681"/>
      <c r="G2" s="681"/>
      <c r="H2" s="681"/>
      <c r="I2" s="681"/>
      <c r="J2" s="681"/>
      <c r="K2" s="681"/>
      <c r="L2" s="681"/>
    </row>
    <row r="3" spans="1:12" s="113" customFormat="1" ht="30" customHeight="1">
      <c r="A3" s="682" t="s">
        <v>58</v>
      </c>
      <c r="B3" s="682"/>
      <c r="C3" s="682"/>
      <c r="D3" s="682"/>
      <c r="E3" s="682"/>
      <c r="F3" s="682"/>
      <c r="G3" s="682"/>
      <c r="H3" s="682"/>
      <c r="I3" s="682"/>
      <c r="J3" s="682"/>
      <c r="K3" s="682"/>
      <c r="L3" s="682"/>
    </row>
    <row r="4" spans="1:12" ht="27">
      <c r="A4" s="683" t="s">
        <v>153</v>
      </c>
      <c r="B4" s="683"/>
      <c r="C4" s="683"/>
      <c r="D4" s="683"/>
      <c r="E4" s="683"/>
      <c r="F4" s="683"/>
      <c r="G4" s="683"/>
      <c r="H4" s="683"/>
      <c r="I4" s="683"/>
      <c r="J4" s="683"/>
      <c r="K4" s="683"/>
      <c r="L4" s="683"/>
    </row>
    <row r="6" spans="1:12">
      <c r="A6" s="684" t="s">
        <v>7</v>
      </c>
      <c r="B6" s="684" t="s">
        <v>78</v>
      </c>
      <c r="C6" s="686" t="s">
        <v>79</v>
      </c>
      <c r="D6" s="687"/>
      <c r="E6" s="687"/>
      <c r="F6" s="687"/>
      <c r="G6" s="687"/>
      <c r="H6" s="688"/>
      <c r="I6" s="686" t="s">
        <v>80</v>
      </c>
      <c r="J6" s="687"/>
      <c r="K6" s="687"/>
      <c r="L6" s="687"/>
    </row>
    <row r="7" spans="1:12" ht="73.8">
      <c r="A7" s="685"/>
      <c r="B7" s="685"/>
      <c r="C7" s="114" t="s">
        <v>81</v>
      </c>
      <c r="D7" s="115" t="s">
        <v>82</v>
      </c>
      <c r="E7" s="115" t="s">
        <v>83</v>
      </c>
      <c r="F7" s="115" t="s">
        <v>84</v>
      </c>
      <c r="G7" s="115" t="s">
        <v>85</v>
      </c>
      <c r="H7" s="116" t="s">
        <v>86</v>
      </c>
      <c r="I7" s="108" t="s">
        <v>87</v>
      </c>
      <c r="J7" s="109" t="s">
        <v>88</v>
      </c>
      <c r="K7" s="109" t="s">
        <v>89</v>
      </c>
      <c r="L7" s="109" t="s">
        <v>36</v>
      </c>
    </row>
    <row r="8" spans="1:12" ht="50.1" customHeight="1">
      <c r="A8" s="110">
        <v>1</v>
      </c>
      <c r="B8" s="110"/>
      <c r="C8" s="111"/>
      <c r="D8" s="110"/>
      <c r="E8" s="110"/>
      <c r="F8" s="110"/>
      <c r="G8" s="110"/>
      <c r="H8" s="117"/>
      <c r="I8" s="111"/>
      <c r="J8" s="110"/>
      <c r="K8" s="110"/>
      <c r="L8" s="110"/>
    </row>
    <row r="9" spans="1:12" ht="50.1" customHeight="1">
      <c r="A9" s="110">
        <v>2</v>
      </c>
      <c r="B9" s="110"/>
      <c r="C9" s="111"/>
      <c r="D9" s="110"/>
      <c r="E9" s="110"/>
      <c r="F9" s="110"/>
      <c r="G9" s="110"/>
      <c r="H9" s="117"/>
      <c r="I9" s="111"/>
      <c r="J9" s="110"/>
      <c r="K9" s="110"/>
      <c r="L9" s="110"/>
    </row>
    <row r="10" spans="1:12" ht="50.1" customHeight="1">
      <c r="A10" s="110">
        <v>3</v>
      </c>
      <c r="B10" s="110"/>
      <c r="C10" s="111"/>
      <c r="D10" s="110"/>
      <c r="E10" s="110"/>
      <c r="F10" s="110"/>
      <c r="G10" s="110"/>
      <c r="H10" s="117"/>
      <c r="I10" s="111"/>
      <c r="J10" s="110"/>
      <c r="K10" s="110"/>
      <c r="L10" s="110"/>
    </row>
    <row r="11" spans="1:12" ht="50.1" customHeight="1">
      <c r="A11" s="110">
        <v>4</v>
      </c>
      <c r="B11" s="110"/>
      <c r="C11" s="111"/>
      <c r="D11" s="110"/>
      <c r="E11" s="110"/>
      <c r="F11" s="110"/>
      <c r="G11" s="110"/>
      <c r="H11" s="117"/>
      <c r="I11" s="111"/>
      <c r="J11" s="110"/>
      <c r="K11" s="110"/>
      <c r="L11" s="110"/>
    </row>
    <row r="12" spans="1:12" ht="50.1" customHeight="1">
      <c r="A12" s="110">
        <v>5</v>
      </c>
      <c r="B12" s="110"/>
      <c r="C12" s="111"/>
      <c r="D12" s="110"/>
      <c r="E12" s="110"/>
      <c r="F12" s="110"/>
      <c r="G12" s="110"/>
      <c r="H12" s="117"/>
      <c r="I12" s="111"/>
      <c r="J12" s="110"/>
      <c r="K12" s="110"/>
      <c r="L12" s="110"/>
    </row>
  </sheetData>
  <mergeCells count="8">
    <mergeCell ref="A1:L1"/>
    <mergeCell ref="A2:L2"/>
    <mergeCell ref="A3:L3"/>
    <mergeCell ref="A4:L4"/>
    <mergeCell ref="A6:A7"/>
    <mergeCell ref="B6:B7"/>
    <mergeCell ref="C6:H6"/>
    <mergeCell ref="I6:L6"/>
  </mergeCells>
  <printOptions horizontalCentered="1"/>
  <pageMargins left="0.39370078740157483" right="0.39370078740157483" top="0.59055118110236227" bottom="0.39370078740157483" header="0.31496062992125984" footer="0.19685039370078741"/>
  <pageSetup paperSize="9" scale="56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0" tint="-0.499984740745262"/>
  </sheetPr>
  <dimension ref="A1:G15"/>
  <sheetViews>
    <sheetView workbookViewId="0">
      <selection activeCell="F49" sqref="F49"/>
    </sheetView>
  </sheetViews>
  <sheetFormatPr defaultColWidth="10.44140625" defaultRowHeight="24.6"/>
  <cols>
    <col min="1" max="1" width="7.88671875" style="157" customWidth="1"/>
    <col min="2" max="2" width="35.44140625" style="157" customWidth="1"/>
    <col min="3" max="4" width="14.88671875" style="157" customWidth="1"/>
    <col min="5" max="5" width="43.5546875" style="157" customWidth="1"/>
    <col min="6" max="6" width="37.44140625" style="157" customWidth="1"/>
    <col min="7" max="7" width="26.5546875" style="157" customWidth="1"/>
    <col min="8" max="256" width="10.44140625" style="157"/>
    <col min="257" max="257" width="7.88671875" style="157" customWidth="1"/>
    <col min="258" max="258" width="35.44140625" style="157" customWidth="1"/>
    <col min="259" max="260" width="14.88671875" style="157" customWidth="1"/>
    <col min="261" max="261" width="43.5546875" style="157" customWidth="1"/>
    <col min="262" max="262" width="37.44140625" style="157" customWidth="1"/>
    <col min="263" max="263" width="26.5546875" style="157" customWidth="1"/>
    <col min="264" max="512" width="10.44140625" style="157"/>
    <col min="513" max="513" width="7.88671875" style="157" customWidth="1"/>
    <col min="514" max="514" width="35.44140625" style="157" customWidth="1"/>
    <col min="515" max="516" width="14.88671875" style="157" customWidth="1"/>
    <col min="517" max="517" width="43.5546875" style="157" customWidth="1"/>
    <col min="518" max="518" width="37.44140625" style="157" customWidth="1"/>
    <col min="519" max="519" width="26.5546875" style="157" customWidth="1"/>
    <col min="520" max="768" width="10.44140625" style="157"/>
    <col min="769" max="769" width="7.88671875" style="157" customWidth="1"/>
    <col min="770" max="770" width="35.44140625" style="157" customWidth="1"/>
    <col min="771" max="772" width="14.88671875" style="157" customWidth="1"/>
    <col min="773" max="773" width="43.5546875" style="157" customWidth="1"/>
    <col min="774" max="774" width="37.44140625" style="157" customWidth="1"/>
    <col min="775" max="775" width="26.5546875" style="157" customWidth="1"/>
    <col min="776" max="1024" width="10.44140625" style="157"/>
    <col min="1025" max="1025" width="7.88671875" style="157" customWidth="1"/>
    <col min="1026" max="1026" width="35.44140625" style="157" customWidth="1"/>
    <col min="1027" max="1028" width="14.88671875" style="157" customWidth="1"/>
    <col min="1029" max="1029" width="43.5546875" style="157" customWidth="1"/>
    <col min="1030" max="1030" width="37.44140625" style="157" customWidth="1"/>
    <col min="1031" max="1031" width="26.5546875" style="157" customWidth="1"/>
    <col min="1032" max="1280" width="10.44140625" style="157"/>
    <col min="1281" max="1281" width="7.88671875" style="157" customWidth="1"/>
    <col min="1282" max="1282" width="35.44140625" style="157" customWidth="1"/>
    <col min="1283" max="1284" width="14.88671875" style="157" customWidth="1"/>
    <col min="1285" max="1285" width="43.5546875" style="157" customWidth="1"/>
    <col min="1286" max="1286" width="37.44140625" style="157" customWidth="1"/>
    <col min="1287" max="1287" width="26.5546875" style="157" customWidth="1"/>
    <col min="1288" max="1536" width="10.44140625" style="157"/>
    <col min="1537" max="1537" width="7.88671875" style="157" customWidth="1"/>
    <col min="1538" max="1538" width="35.44140625" style="157" customWidth="1"/>
    <col min="1539" max="1540" width="14.88671875" style="157" customWidth="1"/>
    <col min="1541" max="1541" width="43.5546875" style="157" customWidth="1"/>
    <col min="1542" max="1542" width="37.44140625" style="157" customWidth="1"/>
    <col min="1543" max="1543" width="26.5546875" style="157" customWidth="1"/>
    <col min="1544" max="1792" width="10.44140625" style="157"/>
    <col min="1793" max="1793" width="7.88671875" style="157" customWidth="1"/>
    <col min="1794" max="1794" width="35.44140625" style="157" customWidth="1"/>
    <col min="1795" max="1796" width="14.88671875" style="157" customWidth="1"/>
    <col min="1797" max="1797" width="43.5546875" style="157" customWidth="1"/>
    <col min="1798" max="1798" width="37.44140625" style="157" customWidth="1"/>
    <col min="1799" max="1799" width="26.5546875" style="157" customWidth="1"/>
    <col min="1800" max="2048" width="10.44140625" style="157"/>
    <col min="2049" max="2049" width="7.88671875" style="157" customWidth="1"/>
    <col min="2050" max="2050" width="35.44140625" style="157" customWidth="1"/>
    <col min="2051" max="2052" width="14.88671875" style="157" customWidth="1"/>
    <col min="2053" max="2053" width="43.5546875" style="157" customWidth="1"/>
    <col min="2054" max="2054" width="37.44140625" style="157" customWidth="1"/>
    <col min="2055" max="2055" width="26.5546875" style="157" customWidth="1"/>
    <col min="2056" max="2304" width="10.44140625" style="157"/>
    <col min="2305" max="2305" width="7.88671875" style="157" customWidth="1"/>
    <col min="2306" max="2306" width="35.44140625" style="157" customWidth="1"/>
    <col min="2307" max="2308" width="14.88671875" style="157" customWidth="1"/>
    <col min="2309" max="2309" width="43.5546875" style="157" customWidth="1"/>
    <col min="2310" max="2310" width="37.44140625" style="157" customWidth="1"/>
    <col min="2311" max="2311" width="26.5546875" style="157" customWidth="1"/>
    <col min="2312" max="2560" width="10.44140625" style="157"/>
    <col min="2561" max="2561" width="7.88671875" style="157" customWidth="1"/>
    <col min="2562" max="2562" width="35.44140625" style="157" customWidth="1"/>
    <col min="2563" max="2564" width="14.88671875" style="157" customWidth="1"/>
    <col min="2565" max="2565" width="43.5546875" style="157" customWidth="1"/>
    <col min="2566" max="2566" width="37.44140625" style="157" customWidth="1"/>
    <col min="2567" max="2567" width="26.5546875" style="157" customWidth="1"/>
    <col min="2568" max="2816" width="10.44140625" style="157"/>
    <col min="2817" max="2817" width="7.88671875" style="157" customWidth="1"/>
    <col min="2818" max="2818" width="35.44140625" style="157" customWidth="1"/>
    <col min="2819" max="2820" width="14.88671875" style="157" customWidth="1"/>
    <col min="2821" max="2821" width="43.5546875" style="157" customWidth="1"/>
    <col min="2822" max="2822" width="37.44140625" style="157" customWidth="1"/>
    <col min="2823" max="2823" width="26.5546875" style="157" customWidth="1"/>
    <col min="2824" max="3072" width="10.44140625" style="157"/>
    <col min="3073" max="3073" width="7.88671875" style="157" customWidth="1"/>
    <col min="3074" max="3074" width="35.44140625" style="157" customWidth="1"/>
    <col min="3075" max="3076" width="14.88671875" style="157" customWidth="1"/>
    <col min="3077" max="3077" width="43.5546875" style="157" customWidth="1"/>
    <col min="3078" max="3078" width="37.44140625" style="157" customWidth="1"/>
    <col min="3079" max="3079" width="26.5546875" style="157" customWidth="1"/>
    <col min="3080" max="3328" width="10.44140625" style="157"/>
    <col min="3329" max="3329" width="7.88671875" style="157" customWidth="1"/>
    <col min="3330" max="3330" width="35.44140625" style="157" customWidth="1"/>
    <col min="3331" max="3332" width="14.88671875" style="157" customWidth="1"/>
    <col min="3333" max="3333" width="43.5546875" style="157" customWidth="1"/>
    <col min="3334" max="3334" width="37.44140625" style="157" customWidth="1"/>
    <col min="3335" max="3335" width="26.5546875" style="157" customWidth="1"/>
    <col min="3336" max="3584" width="10.44140625" style="157"/>
    <col min="3585" max="3585" width="7.88671875" style="157" customWidth="1"/>
    <col min="3586" max="3586" width="35.44140625" style="157" customWidth="1"/>
    <col min="3587" max="3588" width="14.88671875" style="157" customWidth="1"/>
    <col min="3589" max="3589" width="43.5546875" style="157" customWidth="1"/>
    <col min="3590" max="3590" width="37.44140625" style="157" customWidth="1"/>
    <col min="3591" max="3591" width="26.5546875" style="157" customWidth="1"/>
    <col min="3592" max="3840" width="10.44140625" style="157"/>
    <col min="3841" max="3841" width="7.88671875" style="157" customWidth="1"/>
    <col min="3842" max="3842" width="35.44140625" style="157" customWidth="1"/>
    <col min="3843" max="3844" width="14.88671875" style="157" customWidth="1"/>
    <col min="3845" max="3845" width="43.5546875" style="157" customWidth="1"/>
    <col min="3846" max="3846" width="37.44140625" style="157" customWidth="1"/>
    <col min="3847" max="3847" width="26.5546875" style="157" customWidth="1"/>
    <col min="3848" max="4096" width="10.44140625" style="157"/>
    <col min="4097" max="4097" width="7.88671875" style="157" customWidth="1"/>
    <col min="4098" max="4098" width="35.44140625" style="157" customWidth="1"/>
    <col min="4099" max="4100" width="14.88671875" style="157" customWidth="1"/>
    <col min="4101" max="4101" width="43.5546875" style="157" customWidth="1"/>
    <col min="4102" max="4102" width="37.44140625" style="157" customWidth="1"/>
    <col min="4103" max="4103" width="26.5546875" style="157" customWidth="1"/>
    <col min="4104" max="4352" width="10.44140625" style="157"/>
    <col min="4353" max="4353" width="7.88671875" style="157" customWidth="1"/>
    <col min="4354" max="4354" width="35.44140625" style="157" customWidth="1"/>
    <col min="4355" max="4356" width="14.88671875" style="157" customWidth="1"/>
    <col min="4357" max="4357" width="43.5546875" style="157" customWidth="1"/>
    <col min="4358" max="4358" width="37.44140625" style="157" customWidth="1"/>
    <col min="4359" max="4359" width="26.5546875" style="157" customWidth="1"/>
    <col min="4360" max="4608" width="10.44140625" style="157"/>
    <col min="4609" max="4609" width="7.88671875" style="157" customWidth="1"/>
    <col min="4610" max="4610" width="35.44140625" style="157" customWidth="1"/>
    <col min="4611" max="4612" width="14.88671875" style="157" customWidth="1"/>
    <col min="4613" max="4613" width="43.5546875" style="157" customWidth="1"/>
    <col min="4614" max="4614" width="37.44140625" style="157" customWidth="1"/>
    <col min="4615" max="4615" width="26.5546875" style="157" customWidth="1"/>
    <col min="4616" max="4864" width="10.44140625" style="157"/>
    <col min="4865" max="4865" width="7.88671875" style="157" customWidth="1"/>
    <col min="4866" max="4866" width="35.44140625" style="157" customWidth="1"/>
    <col min="4867" max="4868" width="14.88671875" style="157" customWidth="1"/>
    <col min="4869" max="4869" width="43.5546875" style="157" customWidth="1"/>
    <col min="4870" max="4870" width="37.44140625" style="157" customWidth="1"/>
    <col min="4871" max="4871" width="26.5546875" style="157" customWidth="1"/>
    <col min="4872" max="5120" width="10.44140625" style="157"/>
    <col min="5121" max="5121" width="7.88671875" style="157" customWidth="1"/>
    <col min="5122" max="5122" width="35.44140625" style="157" customWidth="1"/>
    <col min="5123" max="5124" width="14.88671875" style="157" customWidth="1"/>
    <col min="5125" max="5125" width="43.5546875" style="157" customWidth="1"/>
    <col min="5126" max="5126" width="37.44140625" style="157" customWidth="1"/>
    <col min="5127" max="5127" width="26.5546875" style="157" customWidth="1"/>
    <col min="5128" max="5376" width="10.44140625" style="157"/>
    <col min="5377" max="5377" width="7.88671875" style="157" customWidth="1"/>
    <col min="5378" max="5378" width="35.44140625" style="157" customWidth="1"/>
    <col min="5379" max="5380" width="14.88671875" style="157" customWidth="1"/>
    <col min="5381" max="5381" width="43.5546875" style="157" customWidth="1"/>
    <col min="5382" max="5382" width="37.44140625" style="157" customWidth="1"/>
    <col min="5383" max="5383" width="26.5546875" style="157" customWidth="1"/>
    <col min="5384" max="5632" width="10.44140625" style="157"/>
    <col min="5633" max="5633" width="7.88671875" style="157" customWidth="1"/>
    <col min="5634" max="5634" width="35.44140625" style="157" customWidth="1"/>
    <col min="5635" max="5636" width="14.88671875" style="157" customWidth="1"/>
    <col min="5637" max="5637" width="43.5546875" style="157" customWidth="1"/>
    <col min="5638" max="5638" width="37.44140625" style="157" customWidth="1"/>
    <col min="5639" max="5639" width="26.5546875" style="157" customWidth="1"/>
    <col min="5640" max="5888" width="10.44140625" style="157"/>
    <col min="5889" max="5889" width="7.88671875" style="157" customWidth="1"/>
    <col min="5890" max="5890" width="35.44140625" style="157" customWidth="1"/>
    <col min="5891" max="5892" width="14.88671875" style="157" customWidth="1"/>
    <col min="5893" max="5893" width="43.5546875" style="157" customWidth="1"/>
    <col min="5894" max="5894" width="37.44140625" style="157" customWidth="1"/>
    <col min="5895" max="5895" width="26.5546875" style="157" customWidth="1"/>
    <col min="5896" max="6144" width="10.44140625" style="157"/>
    <col min="6145" max="6145" width="7.88671875" style="157" customWidth="1"/>
    <col min="6146" max="6146" width="35.44140625" style="157" customWidth="1"/>
    <col min="6147" max="6148" width="14.88671875" style="157" customWidth="1"/>
    <col min="6149" max="6149" width="43.5546875" style="157" customWidth="1"/>
    <col min="6150" max="6150" width="37.44140625" style="157" customWidth="1"/>
    <col min="6151" max="6151" width="26.5546875" style="157" customWidth="1"/>
    <col min="6152" max="6400" width="10.44140625" style="157"/>
    <col min="6401" max="6401" width="7.88671875" style="157" customWidth="1"/>
    <col min="6402" max="6402" width="35.44140625" style="157" customWidth="1"/>
    <col min="6403" max="6404" width="14.88671875" style="157" customWidth="1"/>
    <col min="6405" max="6405" width="43.5546875" style="157" customWidth="1"/>
    <col min="6406" max="6406" width="37.44140625" style="157" customWidth="1"/>
    <col min="6407" max="6407" width="26.5546875" style="157" customWidth="1"/>
    <col min="6408" max="6656" width="10.44140625" style="157"/>
    <col min="6657" max="6657" width="7.88671875" style="157" customWidth="1"/>
    <col min="6658" max="6658" width="35.44140625" style="157" customWidth="1"/>
    <col min="6659" max="6660" width="14.88671875" style="157" customWidth="1"/>
    <col min="6661" max="6661" width="43.5546875" style="157" customWidth="1"/>
    <col min="6662" max="6662" width="37.44140625" style="157" customWidth="1"/>
    <col min="6663" max="6663" width="26.5546875" style="157" customWidth="1"/>
    <col min="6664" max="6912" width="10.44140625" style="157"/>
    <col min="6913" max="6913" width="7.88671875" style="157" customWidth="1"/>
    <col min="6914" max="6914" width="35.44140625" style="157" customWidth="1"/>
    <col min="6915" max="6916" width="14.88671875" style="157" customWidth="1"/>
    <col min="6917" max="6917" width="43.5546875" style="157" customWidth="1"/>
    <col min="6918" max="6918" width="37.44140625" style="157" customWidth="1"/>
    <col min="6919" max="6919" width="26.5546875" style="157" customWidth="1"/>
    <col min="6920" max="7168" width="10.44140625" style="157"/>
    <col min="7169" max="7169" width="7.88671875" style="157" customWidth="1"/>
    <col min="7170" max="7170" width="35.44140625" style="157" customWidth="1"/>
    <col min="7171" max="7172" width="14.88671875" style="157" customWidth="1"/>
    <col min="7173" max="7173" width="43.5546875" style="157" customWidth="1"/>
    <col min="7174" max="7174" width="37.44140625" style="157" customWidth="1"/>
    <col min="7175" max="7175" width="26.5546875" style="157" customWidth="1"/>
    <col min="7176" max="7424" width="10.44140625" style="157"/>
    <col min="7425" max="7425" width="7.88671875" style="157" customWidth="1"/>
    <col min="7426" max="7426" width="35.44140625" style="157" customWidth="1"/>
    <col min="7427" max="7428" width="14.88671875" style="157" customWidth="1"/>
    <col min="7429" max="7429" width="43.5546875" style="157" customWidth="1"/>
    <col min="7430" max="7430" width="37.44140625" style="157" customWidth="1"/>
    <col min="7431" max="7431" width="26.5546875" style="157" customWidth="1"/>
    <col min="7432" max="7680" width="10.44140625" style="157"/>
    <col min="7681" max="7681" width="7.88671875" style="157" customWidth="1"/>
    <col min="7682" max="7682" width="35.44140625" style="157" customWidth="1"/>
    <col min="7683" max="7684" width="14.88671875" style="157" customWidth="1"/>
    <col min="7685" max="7685" width="43.5546875" style="157" customWidth="1"/>
    <col min="7686" max="7686" width="37.44140625" style="157" customWidth="1"/>
    <col min="7687" max="7687" width="26.5546875" style="157" customWidth="1"/>
    <col min="7688" max="7936" width="10.44140625" style="157"/>
    <col min="7937" max="7937" width="7.88671875" style="157" customWidth="1"/>
    <col min="7938" max="7938" width="35.44140625" style="157" customWidth="1"/>
    <col min="7939" max="7940" width="14.88671875" style="157" customWidth="1"/>
    <col min="7941" max="7941" width="43.5546875" style="157" customWidth="1"/>
    <col min="7942" max="7942" width="37.44140625" style="157" customWidth="1"/>
    <col min="7943" max="7943" width="26.5546875" style="157" customWidth="1"/>
    <col min="7944" max="8192" width="10.44140625" style="157"/>
    <col min="8193" max="8193" width="7.88671875" style="157" customWidth="1"/>
    <col min="8194" max="8194" width="35.44140625" style="157" customWidth="1"/>
    <col min="8195" max="8196" width="14.88671875" style="157" customWidth="1"/>
    <col min="8197" max="8197" width="43.5546875" style="157" customWidth="1"/>
    <col min="8198" max="8198" width="37.44140625" style="157" customWidth="1"/>
    <col min="8199" max="8199" width="26.5546875" style="157" customWidth="1"/>
    <col min="8200" max="8448" width="10.44140625" style="157"/>
    <col min="8449" max="8449" width="7.88671875" style="157" customWidth="1"/>
    <col min="8450" max="8450" width="35.44140625" style="157" customWidth="1"/>
    <col min="8451" max="8452" width="14.88671875" style="157" customWidth="1"/>
    <col min="8453" max="8453" width="43.5546875" style="157" customWidth="1"/>
    <col min="8454" max="8454" width="37.44140625" style="157" customWidth="1"/>
    <col min="8455" max="8455" width="26.5546875" style="157" customWidth="1"/>
    <col min="8456" max="8704" width="10.44140625" style="157"/>
    <col min="8705" max="8705" width="7.88671875" style="157" customWidth="1"/>
    <col min="8706" max="8706" width="35.44140625" style="157" customWidth="1"/>
    <col min="8707" max="8708" width="14.88671875" style="157" customWidth="1"/>
    <col min="8709" max="8709" width="43.5546875" style="157" customWidth="1"/>
    <col min="8710" max="8710" width="37.44140625" style="157" customWidth="1"/>
    <col min="8711" max="8711" width="26.5546875" style="157" customWidth="1"/>
    <col min="8712" max="8960" width="10.44140625" style="157"/>
    <col min="8961" max="8961" width="7.88671875" style="157" customWidth="1"/>
    <col min="8962" max="8962" width="35.44140625" style="157" customWidth="1"/>
    <col min="8963" max="8964" width="14.88671875" style="157" customWidth="1"/>
    <col min="8965" max="8965" width="43.5546875" style="157" customWidth="1"/>
    <col min="8966" max="8966" width="37.44140625" style="157" customWidth="1"/>
    <col min="8967" max="8967" width="26.5546875" style="157" customWidth="1"/>
    <col min="8968" max="9216" width="10.44140625" style="157"/>
    <col min="9217" max="9217" width="7.88671875" style="157" customWidth="1"/>
    <col min="9218" max="9218" width="35.44140625" style="157" customWidth="1"/>
    <col min="9219" max="9220" width="14.88671875" style="157" customWidth="1"/>
    <col min="9221" max="9221" width="43.5546875" style="157" customWidth="1"/>
    <col min="9222" max="9222" width="37.44140625" style="157" customWidth="1"/>
    <col min="9223" max="9223" width="26.5546875" style="157" customWidth="1"/>
    <col min="9224" max="9472" width="10.44140625" style="157"/>
    <col min="9473" max="9473" width="7.88671875" style="157" customWidth="1"/>
    <col min="9474" max="9474" width="35.44140625" style="157" customWidth="1"/>
    <col min="9475" max="9476" width="14.88671875" style="157" customWidth="1"/>
    <col min="9477" max="9477" width="43.5546875" style="157" customWidth="1"/>
    <col min="9478" max="9478" width="37.44140625" style="157" customWidth="1"/>
    <col min="9479" max="9479" width="26.5546875" style="157" customWidth="1"/>
    <col min="9480" max="9728" width="10.44140625" style="157"/>
    <col min="9729" max="9729" width="7.88671875" style="157" customWidth="1"/>
    <col min="9730" max="9730" width="35.44140625" style="157" customWidth="1"/>
    <col min="9731" max="9732" width="14.88671875" style="157" customWidth="1"/>
    <col min="9733" max="9733" width="43.5546875" style="157" customWidth="1"/>
    <col min="9734" max="9734" width="37.44140625" style="157" customWidth="1"/>
    <col min="9735" max="9735" width="26.5546875" style="157" customWidth="1"/>
    <col min="9736" max="9984" width="10.44140625" style="157"/>
    <col min="9985" max="9985" width="7.88671875" style="157" customWidth="1"/>
    <col min="9986" max="9986" width="35.44140625" style="157" customWidth="1"/>
    <col min="9987" max="9988" width="14.88671875" style="157" customWidth="1"/>
    <col min="9989" max="9989" width="43.5546875" style="157" customWidth="1"/>
    <col min="9990" max="9990" width="37.44140625" style="157" customWidth="1"/>
    <col min="9991" max="9991" width="26.5546875" style="157" customWidth="1"/>
    <col min="9992" max="10240" width="10.44140625" style="157"/>
    <col min="10241" max="10241" width="7.88671875" style="157" customWidth="1"/>
    <col min="10242" max="10242" width="35.44140625" style="157" customWidth="1"/>
    <col min="10243" max="10244" width="14.88671875" style="157" customWidth="1"/>
    <col min="10245" max="10245" width="43.5546875" style="157" customWidth="1"/>
    <col min="10246" max="10246" width="37.44140625" style="157" customWidth="1"/>
    <col min="10247" max="10247" width="26.5546875" style="157" customWidth="1"/>
    <col min="10248" max="10496" width="10.44140625" style="157"/>
    <col min="10497" max="10497" width="7.88671875" style="157" customWidth="1"/>
    <col min="10498" max="10498" width="35.44140625" style="157" customWidth="1"/>
    <col min="10499" max="10500" width="14.88671875" style="157" customWidth="1"/>
    <col min="10501" max="10501" width="43.5546875" style="157" customWidth="1"/>
    <col min="10502" max="10502" width="37.44140625" style="157" customWidth="1"/>
    <col min="10503" max="10503" width="26.5546875" style="157" customWidth="1"/>
    <col min="10504" max="10752" width="10.44140625" style="157"/>
    <col min="10753" max="10753" width="7.88671875" style="157" customWidth="1"/>
    <col min="10754" max="10754" width="35.44140625" style="157" customWidth="1"/>
    <col min="10755" max="10756" width="14.88671875" style="157" customWidth="1"/>
    <col min="10757" max="10757" width="43.5546875" style="157" customWidth="1"/>
    <col min="10758" max="10758" width="37.44140625" style="157" customWidth="1"/>
    <col min="10759" max="10759" width="26.5546875" style="157" customWidth="1"/>
    <col min="10760" max="11008" width="10.44140625" style="157"/>
    <col min="11009" max="11009" width="7.88671875" style="157" customWidth="1"/>
    <col min="11010" max="11010" width="35.44140625" style="157" customWidth="1"/>
    <col min="11011" max="11012" width="14.88671875" style="157" customWidth="1"/>
    <col min="11013" max="11013" width="43.5546875" style="157" customWidth="1"/>
    <col min="11014" max="11014" width="37.44140625" style="157" customWidth="1"/>
    <col min="11015" max="11015" width="26.5546875" style="157" customWidth="1"/>
    <col min="11016" max="11264" width="10.44140625" style="157"/>
    <col min="11265" max="11265" width="7.88671875" style="157" customWidth="1"/>
    <col min="11266" max="11266" width="35.44140625" style="157" customWidth="1"/>
    <col min="11267" max="11268" width="14.88671875" style="157" customWidth="1"/>
    <col min="11269" max="11269" width="43.5546875" style="157" customWidth="1"/>
    <col min="11270" max="11270" width="37.44140625" style="157" customWidth="1"/>
    <col min="11271" max="11271" width="26.5546875" style="157" customWidth="1"/>
    <col min="11272" max="11520" width="10.44140625" style="157"/>
    <col min="11521" max="11521" width="7.88671875" style="157" customWidth="1"/>
    <col min="11522" max="11522" width="35.44140625" style="157" customWidth="1"/>
    <col min="11523" max="11524" width="14.88671875" style="157" customWidth="1"/>
    <col min="11525" max="11525" width="43.5546875" style="157" customWidth="1"/>
    <col min="11526" max="11526" width="37.44140625" style="157" customWidth="1"/>
    <col min="11527" max="11527" width="26.5546875" style="157" customWidth="1"/>
    <col min="11528" max="11776" width="10.44140625" style="157"/>
    <col min="11777" max="11777" width="7.88671875" style="157" customWidth="1"/>
    <col min="11778" max="11778" width="35.44140625" style="157" customWidth="1"/>
    <col min="11779" max="11780" width="14.88671875" style="157" customWidth="1"/>
    <col min="11781" max="11781" width="43.5546875" style="157" customWidth="1"/>
    <col min="11782" max="11782" width="37.44140625" style="157" customWidth="1"/>
    <col min="11783" max="11783" width="26.5546875" style="157" customWidth="1"/>
    <col min="11784" max="12032" width="10.44140625" style="157"/>
    <col min="12033" max="12033" width="7.88671875" style="157" customWidth="1"/>
    <col min="12034" max="12034" width="35.44140625" style="157" customWidth="1"/>
    <col min="12035" max="12036" width="14.88671875" style="157" customWidth="1"/>
    <col min="12037" max="12037" width="43.5546875" style="157" customWidth="1"/>
    <col min="12038" max="12038" width="37.44140625" style="157" customWidth="1"/>
    <col min="12039" max="12039" width="26.5546875" style="157" customWidth="1"/>
    <col min="12040" max="12288" width="10.44140625" style="157"/>
    <col min="12289" max="12289" width="7.88671875" style="157" customWidth="1"/>
    <col min="12290" max="12290" width="35.44140625" style="157" customWidth="1"/>
    <col min="12291" max="12292" width="14.88671875" style="157" customWidth="1"/>
    <col min="12293" max="12293" width="43.5546875" style="157" customWidth="1"/>
    <col min="12294" max="12294" width="37.44140625" style="157" customWidth="1"/>
    <col min="12295" max="12295" width="26.5546875" style="157" customWidth="1"/>
    <col min="12296" max="12544" width="10.44140625" style="157"/>
    <col min="12545" max="12545" width="7.88671875" style="157" customWidth="1"/>
    <col min="12546" max="12546" width="35.44140625" style="157" customWidth="1"/>
    <col min="12547" max="12548" width="14.88671875" style="157" customWidth="1"/>
    <col min="12549" max="12549" width="43.5546875" style="157" customWidth="1"/>
    <col min="12550" max="12550" width="37.44140625" style="157" customWidth="1"/>
    <col min="12551" max="12551" width="26.5546875" style="157" customWidth="1"/>
    <col min="12552" max="12800" width="10.44140625" style="157"/>
    <col min="12801" max="12801" width="7.88671875" style="157" customWidth="1"/>
    <col min="12802" max="12802" width="35.44140625" style="157" customWidth="1"/>
    <col min="12803" max="12804" width="14.88671875" style="157" customWidth="1"/>
    <col min="12805" max="12805" width="43.5546875" style="157" customWidth="1"/>
    <col min="12806" max="12806" width="37.44140625" style="157" customWidth="1"/>
    <col min="12807" max="12807" width="26.5546875" style="157" customWidth="1"/>
    <col min="12808" max="13056" width="10.44140625" style="157"/>
    <col min="13057" max="13057" width="7.88671875" style="157" customWidth="1"/>
    <col min="13058" max="13058" width="35.44140625" style="157" customWidth="1"/>
    <col min="13059" max="13060" width="14.88671875" style="157" customWidth="1"/>
    <col min="13061" max="13061" width="43.5546875" style="157" customWidth="1"/>
    <col min="13062" max="13062" width="37.44140625" style="157" customWidth="1"/>
    <col min="13063" max="13063" width="26.5546875" style="157" customWidth="1"/>
    <col min="13064" max="13312" width="10.44140625" style="157"/>
    <col min="13313" max="13313" width="7.88671875" style="157" customWidth="1"/>
    <col min="13314" max="13314" width="35.44140625" style="157" customWidth="1"/>
    <col min="13315" max="13316" width="14.88671875" style="157" customWidth="1"/>
    <col min="13317" max="13317" width="43.5546875" style="157" customWidth="1"/>
    <col min="13318" max="13318" width="37.44140625" style="157" customWidth="1"/>
    <col min="13319" max="13319" width="26.5546875" style="157" customWidth="1"/>
    <col min="13320" max="13568" width="10.44140625" style="157"/>
    <col min="13569" max="13569" width="7.88671875" style="157" customWidth="1"/>
    <col min="13570" max="13570" width="35.44140625" style="157" customWidth="1"/>
    <col min="13571" max="13572" width="14.88671875" style="157" customWidth="1"/>
    <col min="13573" max="13573" width="43.5546875" style="157" customWidth="1"/>
    <col min="13574" max="13574" width="37.44140625" style="157" customWidth="1"/>
    <col min="13575" max="13575" width="26.5546875" style="157" customWidth="1"/>
    <col min="13576" max="13824" width="10.44140625" style="157"/>
    <col min="13825" max="13825" width="7.88671875" style="157" customWidth="1"/>
    <col min="13826" max="13826" width="35.44140625" style="157" customWidth="1"/>
    <col min="13827" max="13828" width="14.88671875" style="157" customWidth="1"/>
    <col min="13829" max="13829" width="43.5546875" style="157" customWidth="1"/>
    <col min="13830" max="13830" width="37.44140625" style="157" customWidth="1"/>
    <col min="13831" max="13831" width="26.5546875" style="157" customWidth="1"/>
    <col min="13832" max="14080" width="10.44140625" style="157"/>
    <col min="14081" max="14081" width="7.88671875" style="157" customWidth="1"/>
    <col min="14082" max="14082" width="35.44140625" style="157" customWidth="1"/>
    <col min="14083" max="14084" width="14.88671875" style="157" customWidth="1"/>
    <col min="14085" max="14085" width="43.5546875" style="157" customWidth="1"/>
    <col min="14086" max="14086" width="37.44140625" style="157" customWidth="1"/>
    <col min="14087" max="14087" width="26.5546875" style="157" customWidth="1"/>
    <col min="14088" max="14336" width="10.44140625" style="157"/>
    <col min="14337" max="14337" width="7.88671875" style="157" customWidth="1"/>
    <col min="14338" max="14338" width="35.44140625" style="157" customWidth="1"/>
    <col min="14339" max="14340" width="14.88671875" style="157" customWidth="1"/>
    <col min="14341" max="14341" width="43.5546875" style="157" customWidth="1"/>
    <col min="14342" max="14342" width="37.44140625" style="157" customWidth="1"/>
    <col min="14343" max="14343" width="26.5546875" style="157" customWidth="1"/>
    <col min="14344" max="14592" width="10.44140625" style="157"/>
    <col min="14593" max="14593" width="7.88671875" style="157" customWidth="1"/>
    <col min="14594" max="14594" width="35.44140625" style="157" customWidth="1"/>
    <col min="14595" max="14596" width="14.88671875" style="157" customWidth="1"/>
    <col min="14597" max="14597" width="43.5546875" style="157" customWidth="1"/>
    <col min="14598" max="14598" width="37.44140625" style="157" customWidth="1"/>
    <col min="14599" max="14599" width="26.5546875" style="157" customWidth="1"/>
    <col min="14600" max="14848" width="10.44140625" style="157"/>
    <col min="14849" max="14849" width="7.88671875" style="157" customWidth="1"/>
    <col min="14850" max="14850" width="35.44140625" style="157" customWidth="1"/>
    <col min="14851" max="14852" width="14.88671875" style="157" customWidth="1"/>
    <col min="14853" max="14853" width="43.5546875" style="157" customWidth="1"/>
    <col min="14854" max="14854" width="37.44140625" style="157" customWidth="1"/>
    <col min="14855" max="14855" width="26.5546875" style="157" customWidth="1"/>
    <col min="14856" max="15104" width="10.44140625" style="157"/>
    <col min="15105" max="15105" width="7.88671875" style="157" customWidth="1"/>
    <col min="15106" max="15106" width="35.44140625" style="157" customWidth="1"/>
    <col min="15107" max="15108" width="14.88671875" style="157" customWidth="1"/>
    <col min="15109" max="15109" width="43.5546875" style="157" customWidth="1"/>
    <col min="15110" max="15110" width="37.44140625" style="157" customWidth="1"/>
    <col min="15111" max="15111" width="26.5546875" style="157" customWidth="1"/>
    <col min="15112" max="15360" width="10.44140625" style="157"/>
    <col min="15361" max="15361" width="7.88671875" style="157" customWidth="1"/>
    <col min="15362" max="15362" width="35.44140625" style="157" customWidth="1"/>
    <col min="15363" max="15364" width="14.88671875" style="157" customWidth="1"/>
    <col min="15365" max="15365" width="43.5546875" style="157" customWidth="1"/>
    <col min="15366" max="15366" width="37.44140625" style="157" customWidth="1"/>
    <col min="15367" max="15367" width="26.5546875" style="157" customWidth="1"/>
    <col min="15368" max="15616" width="10.44140625" style="157"/>
    <col min="15617" max="15617" width="7.88671875" style="157" customWidth="1"/>
    <col min="15618" max="15618" width="35.44140625" style="157" customWidth="1"/>
    <col min="15619" max="15620" width="14.88671875" style="157" customWidth="1"/>
    <col min="15621" max="15621" width="43.5546875" style="157" customWidth="1"/>
    <col min="15622" max="15622" width="37.44140625" style="157" customWidth="1"/>
    <col min="15623" max="15623" width="26.5546875" style="157" customWidth="1"/>
    <col min="15624" max="15872" width="10.44140625" style="157"/>
    <col min="15873" max="15873" width="7.88671875" style="157" customWidth="1"/>
    <col min="15874" max="15874" width="35.44140625" style="157" customWidth="1"/>
    <col min="15875" max="15876" width="14.88671875" style="157" customWidth="1"/>
    <col min="15877" max="15877" width="43.5546875" style="157" customWidth="1"/>
    <col min="15878" max="15878" width="37.44140625" style="157" customWidth="1"/>
    <col min="15879" max="15879" width="26.5546875" style="157" customWidth="1"/>
    <col min="15880" max="16128" width="10.44140625" style="157"/>
    <col min="16129" max="16129" width="7.88671875" style="157" customWidth="1"/>
    <col min="16130" max="16130" width="35.44140625" style="157" customWidth="1"/>
    <col min="16131" max="16132" width="14.88671875" style="157" customWidth="1"/>
    <col min="16133" max="16133" width="43.5546875" style="157" customWidth="1"/>
    <col min="16134" max="16134" width="37.44140625" style="157" customWidth="1"/>
    <col min="16135" max="16135" width="26.5546875" style="157" customWidth="1"/>
    <col min="16136" max="16384" width="10.44140625" style="157"/>
  </cols>
  <sheetData>
    <row r="1" spans="1:7">
      <c r="A1" s="668" t="s">
        <v>327</v>
      </c>
      <c r="B1" s="668"/>
      <c r="C1" s="668"/>
      <c r="D1" s="668"/>
      <c r="E1" s="668"/>
      <c r="F1" s="668"/>
      <c r="G1" s="668"/>
    </row>
    <row r="2" spans="1:7">
      <c r="A2" s="668" t="s">
        <v>343</v>
      </c>
      <c r="B2" s="668"/>
      <c r="C2" s="668"/>
      <c r="D2" s="668"/>
      <c r="E2" s="668"/>
      <c r="F2" s="668"/>
      <c r="G2" s="668"/>
    </row>
    <row r="3" spans="1:7" s="319" customFormat="1">
      <c r="A3" s="668" t="s">
        <v>303</v>
      </c>
      <c r="B3" s="668"/>
      <c r="C3" s="668"/>
      <c r="D3" s="668"/>
      <c r="E3" s="668"/>
      <c r="F3" s="668"/>
      <c r="G3" s="668"/>
    </row>
    <row r="4" spans="1:7" s="319" customFormat="1">
      <c r="A4" s="316"/>
      <c r="B4" s="316"/>
      <c r="C4" s="316"/>
      <c r="D4" s="316"/>
      <c r="E4" s="316"/>
      <c r="F4" s="316"/>
      <c r="G4" s="316"/>
    </row>
    <row r="5" spans="1:7" s="358" customFormat="1">
      <c r="A5" s="679" t="s">
        <v>7</v>
      </c>
      <c r="B5" s="679" t="s">
        <v>8</v>
      </c>
      <c r="C5" s="679" t="s">
        <v>344</v>
      </c>
      <c r="D5" s="679"/>
      <c r="E5" s="679" t="s">
        <v>345</v>
      </c>
      <c r="F5" s="679" t="s">
        <v>346</v>
      </c>
      <c r="G5" s="679" t="s">
        <v>347</v>
      </c>
    </row>
    <row r="6" spans="1:7" s="358" customFormat="1">
      <c r="A6" s="679"/>
      <c r="B6" s="679"/>
      <c r="C6" s="343" t="s">
        <v>96</v>
      </c>
      <c r="D6" s="343" t="s">
        <v>97</v>
      </c>
      <c r="E6" s="679"/>
      <c r="F6" s="679"/>
      <c r="G6" s="679"/>
    </row>
    <row r="7" spans="1:7" s="327" customFormat="1" ht="73.8">
      <c r="A7" s="325">
        <v>1</v>
      </c>
      <c r="B7" s="337" t="s">
        <v>348</v>
      </c>
      <c r="C7" s="347"/>
      <c r="D7" s="357" t="s">
        <v>280</v>
      </c>
      <c r="E7" s="337" t="s">
        <v>349</v>
      </c>
      <c r="F7" s="337" t="s">
        <v>350</v>
      </c>
      <c r="G7" s="337"/>
    </row>
    <row r="8" spans="1:7" s="327" customFormat="1" ht="147.6">
      <c r="A8" s="325">
        <v>2</v>
      </c>
      <c r="B8" s="337" t="s">
        <v>351</v>
      </c>
      <c r="C8" s="325"/>
      <c r="D8" s="357" t="s">
        <v>280</v>
      </c>
      <c r="E8" s="337" t="s">
        <v>352</v>
      </c>
      <c r="F8" s="337" t="s">
        <v>353</v>
      </c>
      <c r="G8" s="337" t="s">
        <v>354</v>
      </c>
    </row>
    <row r="9" spans="1:7" s="327" customFormat="1" ht="98.25" hidden="1" customHeight="1">
      <c r="A9" s="325"/>
      <c r="B9" s="337"/>
      <c r="C9" s="347"/>
      <c r="D9" s="357"/>
      <c r="E9" s="337"/>
      <c r="F9" s="337"/>
      <c r="G9" s="323"/>
    </row>
    <row r="10" spans="1:7" s="285" customFormat="1" ht="101.25" hidden="1" customHeight="1">
      <c r="A10" s="322"/>
      <c r="B10" s="337"/>
      <c r="C10" s="357"/>
      <c r="D10" s="347"/>
      <c r="E10" s="337"/>
      <c r="F10" s="337"/>
      <c r="G10" s="337"/>
    </row>
    <row r="11" spans="1:7" ht="58.5" hidden="1" customHeight="1">
      <c r="A11" s="329"/>
      <c r="B11" s="329"/>
      <c r="C11" s="357"/>
      <c r="D11" s="329"/>
      <c r="E11" s="359"/>
      <c r="F11" s="337"/>
      <c r="G11" s="323"/>
    </row>
    <row r="12" spans="1:7" s="327" customFormat="1" ht="58.5" hidden="1" customHeight="1">
      <c r="A12" s="323"/>
      <c r="B12" s="337"/>
      <c r="C12" s="323"/>
      <c r="D12" s="357"/>
      <c r="E12" s="337"/>
      <c r="F12" s="323"/>
      <c r="G12" s="323"/>
    </row>
    <row r="13" spans="1:7" s="285" customFormat="1" ht="58.5" hidden="1" customHeight="1">
      <c r="A13" s="337"/>
      <c r="B13" s="337"/>
      <c r="C13" s="337"/>
      <c r="D13" s="357"/>
      <c r="E13" s="337"/>
      <c r="F13" s="337"/>
      <c r="G13" s="323"/>
    </row>
    <row r="14" spans="1:7" ht="58.5" hidden="1" customHeight="1">
      <c r="A14" s="329"/>
      <c r="B14" s="329"/>
      <c r="C14" s="329"/>
      <c r="D14" s="329"/>
      <c r="E14" s="329"/>
      <c r="F14" s="329"/>
      <c r="G14" s="329"/>
    </row>
    <row r="15" spans="1:7" hidden="1"/>
  </sheetData>
  <mergeCells count="9">
    <mergeCell ref="A1:G1"/>
    <mergeCell ref="A2:G2"/>
    <mergeCell ref="A3:G3"/>
    <mergeCell ref="A5:A6"/>
    <mergeCell ref="B5:B6"/>
    <mergeCell ref="C5:D5"/>
    <mergeCell ref="E5:E6"/>
    <mergeCell ref="F5:F6"/>
    <mergeCell ref="G5:G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</sheetPr>
  <dimension ref="A1:I16"/>
  <sheetViews>
    <sheetView view="pageBreakPreview" zoomScaleNormal="100" zoomScaleSheetLayoutView="100" workbookViewId="0">
      <selection activeCell="F41" sqref="F41"/>
    </sheetView>
  </sheetViews>
  <sheetFormatPr defaultColWidth="9.109375" defaultRowHeight="24.6"/>
  <cols>
    <col min="1" max="1" width="6.5546875" style="112" customWidth="1"/>
    <col min="2" max="2" width="29.88671875" style="112" customWidth="1"/>
    <col min="3" max="3" width="20.5546875" style="112" customWidth="1"/>
    <col min="4" max="5" width="25.6640625" style="112" customWidth="1"/>
    <col min="6" max="7" width="9.6640625" style="112" customWidth="1"/>
    <col min="8" max="9" width="21.6640625" style="112" customWidth="1"/>
    <col min="10" max="16384" width="9.109375" style="112"/>
  </cols>
  <sheetData>
    <row r="1" spans="1:9" ht="27">
      <c r="A1" s="680" t="s">
        <v>152</v>
      </c>
      <c r="B1" s="680"/>
      <c r="C1" s="680"/>
      <c r="D1" s="680"/>
      <c r="E1" s="680"/>
      <c r="F1" s="680"/>
      <c r="G1" s="680"/>
      <c r="H1" s="680"/>
      <c r="I1" s="680"/>
    </row>
    <row r="2" spans="1:9" ht="30">
      <c r="A2" s="691" t="s">
        <v>155</v>
      </c>
      <c r="B2" s="691"/>
      <c r="C2" s="691"/>
      <c r="D2" s="691"/>
      <c r="E2" s="691"/>
      <c r="F2" s="691"/>
      <c r="G2" s="691"/>
      <c r="H2" s="691"/>
      <c r="I2" s="691"/>
    </row>
    <row r="3" spans="1:9" s="113" customFormat="1" ht="30" customHeight="1">
      <c r="A3" s="682" t="s">
        <v>58</v>
      </c>
      <c r="B3" s="682"/>
      <c r="C3" s="682"/>
      <c r="D3" s="682"/>
      <c r="E3" s="682"/>
      <c r="F3" s="682"/>
      <c r="G3" s="682"/>
      <c r="H3" s="682"/>
      <c r="I3" s="682"/>
    </row>
    <row r="4" spans="1:9" ht="27">
      <c r="A4" s="683" t="s">
        <v>153</v>
      </c>
      <c r="B4" s="683"/>
      <c r="C4" s="683"/>
      <c r="D4" s="683"/>
      <c r="E4" s="683"/>
      <c r="F4" s="683"/>
      <c r="G4" s="683"/>
      <c r="H4" s="683"/>
      <c r="I4" s="683"/>
    </row>
    <row r="6" spans="1:9">
      <c r="A6" s="684" t="s">
        <v>7</v>
      </c>
      <c r="B6" s="684" t="s">
        <v>78</v>
      </c>
      <c r="C6" s="689" t="s">
        <v>156</v>
      </c>
      <c r="D6" s="689" t="s">
        <v>91</v>
      </c>
      <c r="E6" s="689" t="s">
        <v>157</v>
      </c>
      <c r="F6" s="692" t="s">
        <v>93</v>
      </c>
      <c r="G6" s="693"/>
      <c r="H6" s="689" t="s">
        <v>33</v>
      </c>
      <c r="I6" s="689" t="s">
        <v>92</v>
      </c>
    </row>
    <row r="7" spans="1:9">
      <c r="A7" s="685"/>
      <c r="B7" s="685"/>
      <c r="C7" s="690"/>
      <c r="D7" s="690"/>
      <c r="E7" s="690"/>
      <c r="F7" s="109" t="s">
        <v>96</v>
      </c>
      <c r="G7" s="109" t="s">
        <v>97</v>
      </c>
      <c r="H7" s="690"/>
      <c r="I7" s="690"/>
    </row>
    <row r="8" spans="1:9" ht="50.1" customHeight="1">
      <c r="A8" s="110">
        <v>1</v>
      </c>
      <c r="B8" s="110"/>
      <c r="C8" s="110"/>
      <c r="D8" s="110"/>
      <c r="E8" s="110"/>
      <c r="F8" s="110"/>
      <c r="G8" s="110"/>
      <c r="H8" s="110"/>
      <c r="I8" s="110"/>
    </row>
    <row r="9" spans="1:9" ht="50.1" customHeight="1">
      <c r="A9" s="110">
        <v>2</v>
      </c>
      <c r="B9" s="110"/>
      <c r="C9" s="110"/>
      <c r="D9" s="110"/>
      <c r="E9" s="110"/>
      <c r="F9" s="110"/>
      <c r="G9" s="110"/>
      <c r="H9" s="110"/>
      <c r="I9" s="110"/>
    </row>
    <row r="10" spans="1:9" ht="50.1" customHeight="1">
      <c r="A10" s="110">
        <v>3</v>
      </c>
      <c r="B10" s="110"/>
      <c r="C10" s="110"/>
      <c r="D10" s="110"/>
      <c r="E10" s="110"/>
      <c r="F10" s="110"/>
      <c r="G10" s="110"/>
      <c r="H10" s="110"/>
      <c r="I10" s="110"/>
    </row>
    <row r="11" spans="1:9" ht="50.1" customHeight="1">
      <c r="A11" s="110">
        <v>4</v>
      </c>
      <c r="B11" s="110"/>
      <c r="C11" s="110"/>
      <c r="D11" s="110"/>
      <c r="E11" s="110"/>
      <c r="F11" s="110"/>
      <c r="G11" s="110"/>
      <c r="H11" s="110"/>
      <c r="I11" s="110"/>
    </row>
    <row r="12" spans="1:9" ht="50.1" customHeight="1">
      <c r="A12" s="110">
        <v>5</v>
      </c>
      <c r="B12" s="110"/>
      <c r="C12" s="110"/>
      <c r="D12" s="110"/>
      <c r="E12" s="110"/>
      <c r="F12" s="110"/>
      <c r="G12" s="110"/>
      <c r="H12" s="110"/>
      <c r="I12" s="110"/>
    </row>
    <row r="13" spans="1:9" ht="50.1" customHeight="1">
      <c r="A13" s="110">
        <v>6</v>
      </c>
      <c r="B13" s="110"/>
      <c r="C13" s="110"/>
      <c r="D13" s="110"/>
      <c r="E13" s="110"/>
      <c r="F13" s="110"/>
      <c r="G13" s="110"/>
      <c r="H13" s="110"/>
      <c r="I13" s="110"/>
    </row>
    <row r="14" spans="1:9" ht="50.1" customHeight="1">
      <c r="A14" s="110">
        <v>7</v>
      </c>
      <c r="B14" s="110"/>
      <c r="C14" s="110"/>
      <c r="D14" s="110"/>
      <c r="E14" s="110"/>
      <c r="F14" s="110"/>
      <c r="G14" s="110"/>
      <c r="H14" s="110"/>
      <c r="I14" s="110"/>
    </row>
    <row r="15" spans="1:9" ht="50.1" customHeight="1">
      <c r="A15" s="110">
        <v>8</v>
      </c>
      <c r="B15" s="110"/>
      <c r="C15" s="110"/>
      <c r="D15" s="110"/>
      <c r="E15" s="110"/>
      <c r="F15" s="110"/>
      <c r="G15" s="110"/>
      <c r="H15" s="110"/>
      <c r="I15" s="110"/>
    </row>
    <row r="16" spans="1:9" ht="50.1" customHeight="1">
      <c r="A16" s="110">
        <v>9</v>
      </c>
      <c r="B16" s="110"/>
      <c r="C16" s="110"/>
      <c r="D16" s="110"/>
      <c r="E16" s="110"/>
      <c r="F16" s="110"/>
      <c r="G16" s="110"/>
      <c r="H16" s="110"/>
      <c r="I16" s="110"/>
    </row>
  </sheetData>
  <mergeCells count="12">
    <mergeCell ref="H6:H7"/>
    <mergeCell ref="I6:I7"/>
    <mergeCell ref="A1:I1"/>
    <mergeCell ref="A2:I2"/>
    <mergeCell ref="A3:I3"/>
    <mergeCell ref="A4:I4"/>
    <mergeCell ref="A6:A7"/>
    <mergeCell ref="B6:B7"/>
    <mergeCell ref="C6:C7"/>
    <mergeCell ref="D6:D7"/>
    <mergeCell ref="E6:E7"/>
    <mergeCell ref="F6:G6"/>
  </mergeCells>
  <printOptions horizontalCentered="1"/>
  <pageMargins left="0.39370078740157483" right="0.39370078740157483" top="0.59055118110236227" bottom="0.39370078740157483" header="0.31496062992125984" footer="0.19685039370078741"/>
  <pageSetup paperSize="9" scale="8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4:A15"/>
  <sheetViews>
    <sheetView view="pageBreakPreview" zoomScaleSheetLayoutView="100" workbookViewId="0">
      <selection activeCell="G11" sqref="G11"/>
    </sheetView>
  </sheetViews>
  <sheetFormatPr defaultRowHeight="24.6"/>
  <cols>
    <col min="1" max="1" width="123.33203125" style="1" customWidth="1"/>
    <col min="2" max="256" width="9.109375" style="1"/>
    <col min="257" max="257" width="123.33203125" style="1" customWidth="1"/>
    <col min="258" max="512" width="9.109375" style="1"/>
    <col min="513" max="513" width="123.33203125" style="1" customWidth="1"/>
    <col min="514" max="768" width="9.109375" style="1"/>
    <col min="769" max="769" width="123.33203125" style="1" customWidth="1"/>
    <col min="770" max="1024" width="9.109375" style="1"/>
    <col min="1025" max="1025" width="123.33203125" style="1" customWidth="1"/>
    <col min="1026" max="1280" width="9.109375" style="1"/>
    <col min="1281" max="1281" width="123.33203125" style="1" customWidth="1"/>
    <col min="1282" max="1536" width="9.109375" style="1"/>
    <col min="1537" max="1537" width="123.33203125" style="1" customWidth="1"/>
    <col min="1538" max="1792" width="9.109375" style="1"/>
    <col min="1793" max="1793" width="123.33203125" style="1" customWidth="1"/>
    <col min="1794" max="2048" width="9.109375" style="1"/>
    <col min="2049" max="2049" width="123.33203125" style="1" customWidth="1"/>
    <col min="2050" max="2304" width="9.109375" style="1"/>
    <col min="2305" max="2305" width="123.33203125" style="1" customWidth="1"/>
    <col min="2306" max="2560" width="9.109375" style="1"/>
    <col min="2561" max="2561" width="123.33203125" style="1" customWidth="1"/>
    <col min="2562" max="2816" width="9.109375" style="1"/>
    <col min="2817" max="2817" width="123.33203125" style="1" customWidth="1"/>
    <col min="2818" max="3072" width="9.109375" style="1"/>
    <col min="3073" max="3073" width="123.33203125" style="1" customWidth="1"/>
    <col min="3074" max="3328" width="9.109375" style="1"/>
    <col min="3329" max="3329" width="123.33203125" style="1" customWidth="1"/>
    <col min="3330" max="3584" width="9.109375" style="1"/>
    <col min="3585" max="3585" width="123.33203125" style="1" customWidth="1"/>
    <col min="3586" max="3840" width="9.109375" style="1"/>
    <col min="3841" max="3841" width="123.33203125" style="1" customWidth="1"/>
    <col min="3842" max="4096" width="9.109375" style="1"/>
    <col min="4097" max="4097" width="123.33203125" style="1" customWidth="1"/>
    <col min="4098" max="4352" width="9.109375" style="1"/>
    <col min="4353" max="4353" width="123.33203125" style="1" customWidth="1"/>
    <col min="4354" max="4608" width="9.109375" style="1"/>
    <col min="4609" max="4609" width="123.33203125" style="1" customWidth="1"/>
    <col min="4610" max="4864" width="9.109375" style="1"/>
    <col min="4865" max="4865" width="123.33203125" style="1" customWidth="1"/>
    <col min="4866" max="5120" width="9.109375" style="1"/>
    <col min="5121" max="5121" width="123.33203125" style="1" customWidth="1"/>
    <col min="5122" max="5376" width="9.109375" style="1"/>
    <col min="5377" max="5377" width="123.33203125" style="1" customWidth="1"/>
    <col min="5378" max="5632" width="9.109375" style="1"/>
    <col min="5633" max="5633" width="123.33203125" style="1" customWidth="1"/>
    <col min="5634" max="5888" width="9.109375" style="1"/>
    <col min="5889" max="5889" width="123.33203125" style="1" customWidth="1"/>
    <col min="5890" max="6144" width="9.109375" style="1"/>
    <col min="6145" max="6145" width="123.33203125" style="1" customWidth="1"/>
    <col min="6146" max="6400" width="9.109375" style="1"/>
    <col min="6401" max="6401" width="123.33203125" style="1" customWidth="1"/>
    <col min="6402" max="6656" width="9.109375" style="1"/>
    <col min="6657" max="6657" width="123.33203125" style="1" customWidth="1"/>
    <col min="6658" max="6912" width="9.109375" style="1"/>
    <col min="6913" max="6913" width="123.33203125" style="1" customWidth="1"/>
    <col min="6914" max="7168" width="9.109375" style="1"/>
    <col min="7169" max="7169" width="123.33203125" style="1" customWidth="1"/>
    <col min="7170" max="7424" width="9.109375" style="1"/>
    <col min="7425" max="7425" width="123.33203125" style="1" customWidth="1"/>
    <col min="7426" max="7680" width="9.109375" style="1"/>
    <col min="7681" max="7681" width="123.33203125" style="1" customWidth="1"/>
    <col min="7682" max="7936" width="9.109375" style="1"/>
    <col min="7937" max="7937" width="123.33203125" style="1" customWidth="1"/>
    <col min="7938" max="8192" width="9.109375" style="1"/>
    <col min="8193" max="8193" width="123.33203125" style="1" customWidth="1"/>
    <col min="8194" max="8448" width="9.109375" style="1"/>
    <col min="8449" max="8449" width="123.33203125" style="1" customWidth="1"/>
    <col min="8450" max="8704" width="9.109375" style="1"/>
    <col min="8705" max="8705" width="123.33203125" style="1" customWidth="1"/>
    <col min="8706" max="8960" width="9.109375" style="1"/>
    <col min="8961" max="8961" width="123.33203125" style="1" customWidth="1"/>
    <col min="8962" max="9216" width="9.109375" style="1"/>
    <col min="9217" max="9217" width="123.33203125" style="1" customWidth="1"/>
    <col min="9218" max="9472" width="9.109375" style="1"/>
    <col min="9473" max="9473" width="123.33203125" style="1" customWidth="1"/>
    <col min="9474" max="9728" width="9.109375" style="1"/>
    <col min="9729" max="9729" width="123.33203125" style="1" customWidth="1"/>
    <col min="9730" max="9984" width="9.109375" style="1"/>
    <col min="9985" max="9985" width="123.33203125" style="1" customWidth="1"/>
    <col min="9986" max="10240" width="9.109375" style="1"/>
    <col min="10241" max="10241" width="123.33203125" style="1" customWidth="1"/>
    <col min="10242" max="10496" width="9.109375" style="1"/>
    <col min="10497" max="10497" width="123.33203125" style="1" customWidth="1"/>
    <col min="10498" max="10752" width="9.109375" style="1"/>
    <col min="10753" max="10753" width="123.33203125" style="1" customWidth="1"/>
    <col min="10754" max="11008" width="9.109375" style="1"/>
    <col min="11009" max="11009" width="123.33203125" style="1" customWidth="1"/>
    <col min="11010" max="11264" width="9.109375" style="1"/>
    <col min="11265" max="11265" width="123.33203125" style="1" customWidth="1"/>
    <col min="11266" max="11520" width="9.109375" style="1"/>
    <col min="11521" max="11521" width="123.33203125" style="1" customWidth="1"/>
    <col min="11522" max="11776" width="9.109375" style="1"/>
    <col min="11777" max="11777" width="123.33203125" style="1" customWidth="1"/>
    <col min="11778" max="12032" width="9.109375" style="1"/>
    <col min="12033" max="12033" width="123.33203125" style="1" customWidth="1"/>
    <col min="12034" max="12288" width="9.109375" style="1"/>
    <col min="12289" max="12289" width="123.33203125" style="1" customWidth="1"/>
    <col min="12290" max="12544" width="9.109375" style="1"/>
    <col min="12545" max="12545" width="123.33203125" style="1" customWidth="1"/>
    <col min="12546" max="12800" width="9.109375" style="1"/>
    <col min="12801" max="12801" width="123.33203125" style="1" customWidth="1"/>
    <col min="12802" max="13056" width="9.109375" style="1"/>
    <col min="13057" max="13057" width="123.33203125" style="1" customWidth="1"/>
    <col min="13058" max="13312" width="9.109375" style="1"/>
    <col min="13313" max="13313" width="123.33203125" style="1" customWidth="1"/>
    <col min="13314" max="13568" width="9.109375" style="1"/>
    <col min="13569" max="13569" width="123.33203125" style="1" customWidth="1"/>
    <col min="13570" max="13824" width="9.109375" style="1"/>
    <col min="13825" max="13825" width="123.33203125" style="1" customWidth="1"/>
    <col min="13826" max="14080" width="9.109375" style="1"/>
    <col min="14081" max="14081" width="123.33203125" style="1" customWidth="1"/>
    <col min="14082" max="14336" width="9.109375" style="1"/>
    <col min="14337" max="14337" width="123.33203125" style="1" customWidth="1"/>
    <col min="14338" max="14592" width="9.109375" style="1"/>
    <col min="14593" max="14593" width="123.33203125" style="1" customWidth="1"/>
    <col min="14594" max="14848" width="9.109375" style="1"/>
    <col min="14849" max="14849" width="123.33203125" style="1" customWidth="1"/>
    <col min="14850" max="15104" width="9.109375" style="1"/>
    <col min="15105" max="15105" width="123.33203125" style="1" customWidth="1"/>
    <col min="15106" max="15360" width="9.109375" style="1"/>
    <col min="15361" max="15361" width="123.33203125" style="1" customWidth="1"/>
    <col min="15362" max="15616" width="9.109375" style="1"/>
    <col min="15617" max="15617" width="123.33203125" style="1" customWidth="1"/>
    <col min="15618" max="15872" width="9.109375" style="1"/>
    <col min="15873" max="15873" width="123.33203125" style="1" customWidth="1"/>
    <col min="15874" max="16128" width="9.109375" style="1"/>
    <col min="16129" max="16129" width="123.33203125" style="1" customWidth="1"/>
    <col min="16130" max="16384" width="9.109375" style="1"/>
  </cols>
  <sheetData>
    <row r="4" spans="1:1" ht="30">
      <c r="A4" s="128"/>
    </row>
    <row r="5" spans="1:1" ht="27">
      <c r="A5" s="129"/>
    </row>
    <row r="6" spans="1:1" ht="27">
      <c r="A6" s="129"/>
    </row>
    <row r="7" spans="1:1" ht="27">
      <c r="A7" s="129"/>
    </row>
    <row r="8" spans="1:1" ht="98.25" customHeight="1">
      <c r="A8" s="130" t="s">
        <v>161</v>
      </c>
    </row>
    <row r="9" spans="1:1" ht="27.75" customHeight="1">
      <c r="A9" s="130"/>
    </row>
    <row r="10" spans="1:1" ht="42.75" customHeight="1">
      <c r="A10" s="131"/>
    </row>
    <row r="11" spans="1:1" ht="27">
      <c r="A11" s="132"/>
    </row>
    <row r="12" spans="1:1">
      <c r="A12" s="133"/>
    </row>
    <row r="13" spans="1:1">
      <c r="A13" s="118"/>
    </row>
    <row r="14" spans="1:1">
      <c r="A14" s="118"/>
    </row>
    <row r="15" spans="1:1">
      <c r="A15" s="118"/>
    </row>
  </sheetData>
  <printOptions horizontalCentered="1"/>
  <pageMargins left="1.1811023622047245" right="0.78740157480314965" top="1.1417322834645669" bottom="0.39370078740157483" header="0.31496062992125984" footer="0.31496062992125984"/>
  <pageSetup paperSize="9" scale="8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F15"/>
  <sheetViews>
    <sheetView workbookViewId="0">
      <selection activeCell="H21" sqref="H21"/>
    </sheetView>
  </sheetViews>
  <sheetFormatPr defaultColWidth="60.44140625" defaultRowHeight="24.6"/>
  <cols>
    <col min="1" max="1" width="8.44140625" style="157" customWidth="1"/>
    <col min="2" max="2" width="37.33203125" style="157" customWidth="1"/>
    <col min="3" max="3" width="27.44140625" style="157" customWidth="1"/>
    <col min="4" max="4" width="22.109375" style="157" hidden="1" customWidth="1"/>
    <col min="5" max="5" width="24.109375" style="157" bestFit="1" customWidth="1"/>
    <col min="6" max="6" width="27.88671875" style="157" customWidth="1"/>
    <col min="7" max="256" width="60.44140625" style="157"/>
    <col min="257" max="257" width="8.44140625" style="157" customWidth="1"/>
    <col min="258" max="258" width="37.33203125" style="157" customWidth="1"/>
    <col min="259" max="259" width="27.44140625" style="157" customWidth="1"/>
    <col min="260" max="260" width="0" style="157" hidden="1" customWidth="1"/>
    <col min="261" max="261" width="24.109375" style="157" bestFit="1" customWidth="1"/>
    <col min="262" max="262" width="27.88671875" style="157" customWidth="1"/>
    <col min="263" max="512" width="60.44140625" style="157"/>
    <col min="513" max="513" width="8.44140625" style="157" customWidth="1"/>
    <col min="514" max="514" width="37.33203125" style="157" customWidth="1"/>
    <col min="515" max="515" width="27.44140625" style="157" customWidth="1"/>
    <col min="516" max="516" width="0" style="157" hidden="1" customWidth="1"/>
    <col min="517" max="517" width="24.109375" style="157" bestFit="1" customWidth="1"/>
    <col min="518" max="518" width="27.88671875" style="157" customWidth="1"/>
    <col min="519" max="768" width="60.44140625" style="157"/>
    <col min="769" max="769" width="8.44140625" style="157" customWidth="1"/>
    <col min="770" max="770" width="37.33203125" style="157" customWidth="1"/>
    <col min="771" max="771" width="27.44140625" style="157" customWidth="1"/>
    <col min="772" max="772" width="0" style="157" hidden="1" customWidth="1"/>
    <col min="773" max="773" width="24.109375" style="157" bestFit="1" customWidth="1"/>
    <col min="774" max="774" width="27.88671875" style="157" customWidth="1"/>
    <col min="775" max="1024" width="60.44140625" style="157"/>
    <col min="1025" max="1025" width="8.44140625" style="157" customWidth="1"/>
    <col min="1026" max="1026" width="37.33203125" style="157" customWidth="1"/>
    <col min="1027" max="1027" width="27.44140625" style="157" customWidth="1"/>
    <col min="1028" max="1028" width="0" style="157" hidden="1" customWidth="1"/>
    <col min="1029" max="1029" width="24.109375" style="157" bestFit="1" customWidth="1"/>
    <col min="1030" max="1030" width="27.88671875" style="157" customWidth="1"/>
    <col min="1031" max="1280" width="60.44140625" style="157"/>
    <col min="1281" max="1281" width="8.44140625" style="157" customWidth="1"/>
    <col min="1282" max="1282" width="37.33203125" style="157" customWidth="1"/>
    <col min="1283" max="1283" width="27.44140625" style="157" customWidth="1"/>
    <col min="1284" max="1284" width="0" style="157" hidden="1" customWidth="1"/>
    <col min="1285" max="1285" width="24.109375" style="157" bestFit="1" customWidth="1"/>
    <col min="1286" max="1286" width="27.88671875" style="157" customWidth="1"/>
    <col min="1287" max="1536" width="60.44140625" style="157"/>
    <col min="1537" max="1537" width="8.44140625" style="157" customWidth="1"/>
    <col min="1538" max="1538" width="37.33203125" style="157" customWidth="1"/>
    <col min="1539" max="1539" width="27.44140625" style="157" customWidth="1"/>
    <col min="1540" max="1540" width="0" style="157" hidden="1" customWidth="1"/>
    <col min="1541" max="1541" width="24.109375" style="157" bestFit="1" customWidth="1"/>
    <col min="1542" max="1542" width="27.88671875" style="157" customWidth="1"/>
    <col min="1543" max="1792" width="60.44140625" style="157"/>
    <col min="1793" max="1793" width="8.44140625" style="157" customWidth="1"/>
    <col min="1794" max="1794" width="37.33203125" style="157" customWidth="1"/>
    <col min="1795" max="1795" width="27.44140625" style="157" customWidth="1"/>
    <col min="1796" max="1796" width="0" style="157" hidden="1" customWidth="1"/>
    <col min="1797" max="1797" width="24.109375" style="157" bestFit="1" customWidth="1"/>
    <col min="1798" max="1798" width="27.88671875" style="157" customWidth="1"/>
    <col min="1799" max="2048" width="60.44140625" style="157"/>
    <col min="2049" max="2049" width="8.44140625" style="157" customWidth="1"/>
    <col min="2050" max="2050" width="37.33203125" style="157" customWidth="1"/>
    <col min="2051" max="2051" width="27.44140625" style="157" customWidth="1"/>
    <col min="2052" max="2052" width="0" style="157" hidden="1" customWidth="1"/>
    <col min="2053" max="2053" width="24.109375" style="157" bestFit="1" customWidth="1"/>
    <col min="2054" max="2054" width="27.88671875" style="157" customWidth="1"/>
    <col min="2055" max="2304" width="60.44140625" style="157"/>
    <col min="2305" max="2305" width="8.44140625" style="157" customWidth="1"/>
    <col min="2306" max="2306" width="37.33203125" style="157" customWidth="1"/>
    <col min="2307" max="2307" width="27.44140625" style="157" customWidth="1"/>
    <col min="2308" max="2308" width="0" style="157" hidden="1" customWidth="1"/>
    <col min="2309" max="2309" width="24.109375" style="157" bestFit="1" customWidth="1"/>
    <col min="2310" max="2310" width="27.88671875" style="157" customWidth="1"/>
    <col min="2311" max="2560" width="60.44140625" style="157"/>
    <col min="2561" max="2561" width="8.44140625" style="157" customWidth="1"/>
    <col min="2562" max="2562" width="37.33203125" style="157" customWidth="1"/>
    <col min="2563" max="2563" width="27.44140625" style="157" customWidth="1"/>
    <col min="2564" max="2564" width="0" style="157" hidden="1" customWidth="1"/>
    <col min="2565" max="2565" width="24.109375" style="157" bestFit="1" customWidth="1"/>
    <col min="2566" max="2566" width="27.88671875" style="157" customWidth="1"/>
    <col min="2567" max="2816" width="60.44140625" style="157"/>
    <col min="2817" max="2817" width="8.44140625" style="157" customWidth="1"/>
    <col min="2818" max="2818" width="37.33203125" style="157" customWidth="1"/>
    <col min="2819" max="2819" width="27.44140625" style="157" customWidth="1"/>
    <col min="2820" max="2820" width="0" style="157" hidden="1" customWidth="1"/>
    <col min="2821" max="2821" width="24.109375" style="157" bestFit="1" customWidth="1"/>
    <col min="2822" max="2822" width="27.88671875" style="157" customWidth="1"/>
    <col min="2823" max="3072" width="60.44140625" style="157"/>
    <col min="3073" max="3073" width="8.44140625" style="157" customWidth="1"/>
    <col min="3074" max="3074" width="37.33203125" style="157" customWidth="1"/>
    <col min="3075" max="3075" width="27.44140625" style="157" customWidth="1"/>
    <col min="3076" max="3076" width="0" style="157" hidden="1" customWidth="1"/>
    <col min="3077" max="3077" width="24.109375" style="157" bestFit="1" customWidth="1"/>
    <col min="3078" max="3078" width="27.88671875" style="157" customWidth="1"/>
    <col min="3079" max="3328" width="60.44140625" style="157"/>
    <col min="3329" max="3329" width="8.44140625" style="157" customWidth="1"/>
    <col min="3330" max="3330" width="37.33203125" style="157" customWidth="1"/>
    <col min="3331" max="3331" width="27.44140625" style="157" customWidth="1"/>
    <col min="3332" max="3332" width="0" style="157" hidden="1" customWidth="1"/>
    <col min="3333" max="3333" width="24.109375" style="157" bestFit="1" customWidth="1"/>
    <col min="3334" max="3334" width="27.88671875" style="157" customWidth="1"/>
    <col min="3335" max="3584" width="60.44140625" style="157"/>
    <col min="3585" max="3585" width="8.44140625" style="157" customWidth="1"/>
    <col min="3586" max="3586" width="37.33203125" style="157" customWidth="1"/>
    <col min="3587" max="3587" width="27.44140625" style="157" customWidth="1"/>
    <col min="3588" max="3588" width="0" style="157" hidden="1" customWidth="1"/>
    <col min="3589" max="3589" width="24.109375" style="157" bestFit="1" customWidth="1"/>
    <col min="3590" max="3590" width="27.88671875" style="157" customWidth="1"/>
    <col min="3591" max="3840" width="60.44140625" style="157"/>
    <col min="3841" max="3841" width="8.44140625" style="157" customWidth="1"/>
    <col min="3842" max="3842" width="37.33203125" style="157" customWidth="1"/>
    <col min="3843" max="3843" width="27.44140625" style="157" customWidth="1"/>
    <col min="3844" max="3844" width="0" style="157" hidden="1" customWidth="1"/>
    <col min="3845" max="3845" width="24.109375" style="157" bestFit="1" customWidth="1"/>
    <col min="3846" max="3846" width="27.88671875" style="157" customWidth="1"/>
    <col min="3847" max="4096" width="60.44140625" style="157"/>
    <col min="4097" max="4097" width="8.44140625" style="157" customWidth="1"/>
    <col min="4098" max="4098" width="37.33203125" style="157" customWidth="1"/>
    <col min="4099" max="4099" width="27.44140625" style="157" customWidth="1"/>
    <col min="4100" max="4100" width="0" style="157" hidden="1" customWidth="1"/>
    <col min="4101" max="4101" width="24.109375" style="157" bestFit="1" customWidth="1"/>
    <col min="4102" max="4102" width="27.88671875" style="157" customWidth="1"/>
    <col min="4103" max="4352" width="60.44140625" style="157"/>
    <col min="4353" max="4353" width="8.44140625" style="157" customWidth="1"/>
    <col min="4354" max="4354" width="37.33203125" style="157" customWidth="1"/>
    <col min="4355" max="4355" width="27.44140625" style="157" customWidth="1"/>
    <col min="4356" max="4356" width="0" style="157" hidden="1" customWidth="1"/>
    <col min="4357" max="4357" width="24.109375" style="157" bestFit="1" customWidth="1"/>
    <col min="4358" max="4358" width="27.88671875" style="157" customWidth="1"/>
    <col min="4359" max="4608" width="60.44140625" style="157"/>
    <col min="4609" max="4609" width="8.44140625" style="157" customWidth="1"/>
    <col min="4610" max="4610" width="37.33203125" style="157" customWidth="1"/>
    <col min="4611" max="4611" width="27.44140625" style="157" customWidth="1"/>
    <col min="4612" max="4612" width="0" style="157" hidden="1" customWidth="1"/>
    <col min="4613" max="4613" width="24.109375" style="157" bestFit="1" customWidth="1"/>
    <col min="4614" max="4614" width="27.88671875" style="157" customWidth="1"/>
    <col min="4615" max="4864" width="60.44140625" style="157"/>
    <col min="4865" max="4865" width="8.44140625" style="157" customWidth="1"/>
    <col min="4866" max="4866" width="37.33203125" style="157" customWidth="1"/>
    <col min="4867" max="4867" width="27.44140625" style="157" customWidth="1"/>
    <col min="4868" max="4868" width="0" style="157" hidden="1" customWidth="1"/>
    <col min="4869" max="4869" width="24.109375" style="157" bestFit="1" customWidth="1"/>
    <col min="4870" max="4870" width="27.88671875" style="157" customWidth="1"/>
    <col min="4871" max="5120" width="60.44140625" style="157"/>
    <col min="5121" max="5121" width="8.44140625" style="157" customWidth="1"/>
    <col min="5122" max="5122" width="37.33203125" style="157" customWidth="1"/>
    <col min="5123" max="5123" width="27.44140625" style="157" customWidth="1"/>
    <col min="5124" max="5124" width="0" style="157" hidden="1" customWidth="1"/>
    <col min="5125" max="5125" width="24.109375" style="157" bestFit="1" customWidth="1"/>
    <col min="5126" max="5126" width="27.88671875" style="157" customWidth="1"/>
    <col min="5127" max="5376" width="60.44140625" style="157"/>
    <col min="5377" max="5377" width="8.44140625" style="157" customWidth="1"/>
    <col min="5378" max="5378" width="37.33203125" style="157" customWidth="1"/>
    <col min="5379" max="5379" width="27.44140625" style="157" customWidth="1"/>
    <col min="5380" max="5380" width="0" style="157" hidden="1" customWidth="1"/>
    <col min="5381" max="5381" width="24.109375" style="157" bestFit="1" customWidth="1"/>
    <col min="5382" max="5382" width="27.88671875" style="157" customWidth="1"/>
    <col min="5383" max="5632" width="60.44140625" style="157"/>
    <col min="5633" max="5633" width="8.44140625" style="157" customWidth="1"/>
    <col min="5634" max="5634" width="37.33203125" style="157" customWidth="1"/>
    <col min="5635" max="5635" width="27.44140625" style="157" customWidth="1"/>
    <col min="5636" max="5636" width="0" style="157" hidden="1" customWidth="1"/>
    <col min="5637" max="5637" width="24.109375" style="157" bestFit="1" customWidth="1"/>
    <col min="5638" max="5638" width="27.88671875" style="157" customWidth="1"/>
    <col min="5639" max="5888" width="60.44140625" style="157"/>
    <col min="5889" max="5889" width="8.44140625" style="157" customWidth="1"/>
    <col min="5890" max="5890" width="37.33203125" style="157" customWidth="1"/>
    <col min="5891" max="5891" width="27.44140625" style="157" customWidth="1"/>
    <col min="5892" max="5892" width="0" style="157" hidden="1" customWidth="1"/>
    <col min="5893" max="5893" width="24.109375" style="157" bestFit="1" customWidth="1"/>
    <col min="5894" max="5894" width="27.88671875" style="157" customWidth="1"/>
    <col min="5895" max="6144" width="60.44140625" style="157"/>
    <col min="6145" max="6145" width="8.44140625" style="157" customWidth="1"/>
    <col min="6146" max="6146" width="37.33203125" style="157" customWidth="1"/>
    <col min="6147" max="6147" width="27.44140625" style="157" customWidth="1"/>
    <col min="6148" max="6148" width="0" style="157" hidden="1" customWidth="1"/>
    <col min="6149" max="6149" width="24.109375" style="157" bestFit="1" customWidth="1"/>
    <col min="6150" max="6150" width="27.88671875" style="157" customWidth="1"/>
    <col min="6151" max="6400" width="60.44140625" style="157"/>
    <col min="6401" max="6401" width="8.44140625" style="157" customWidth="1"/>
    <col min="6402" max="6402" width="37.33203125" style="157" customWidth="1"/>
    <col min="6403" max="6403" width="27.44140625" style="157" customWidth="1"/>
    <col min="6404" max="6404" width="0" style="157" hidden="1" customWidth="1"/>
    <col min="6405" max="6405" width="24.109375" style="157" bestFit="1" customWidth="1"/>
    <col min="6406" max="6406" width="27.88671875" style="157" customWidth="1"/>
    <col min="6407" max="6656" width="60.44140625" style="157"/>
    <col min="6657" max="6657" width="8.44140625" style="157" customWidth="1"/>
    <col min="6658" max="6658" width="37.33203125" style="157" customWidth="1"/>
    <col min="6659" max="6659" width="27.44140625" style="157" customWidth="1"/>
    <col min="6660" max="6660" width="0" style="157" hidden="1" customWidth="1"/>
    <col min="6661" max="6661" width="24.109375" style="157" bestFit="1" customWidth="1"/>
    <col min="6662" max="6662" width="27.88671875" style="157" customWidth="1"/>
    <col min="6663" max="6912" width="60.44140625" style="157"/>
    <col min="6913" max="6913" width="8.44140625" style="157" customWidth="1"/>
    <col min="6914" max="6914" width="37.33203125" style="157" customWidth="1"/>
    <col min="6915" max="6915" width="27.44140625" style="157" customWidth="1"/>
    <col min="6916" max="6916" width="0" style="157" hidden="1" customWidth="1"/>
    <col min="6917" max="6917" width="24.109375" style="157" bestFit="1" customWidth="1"/>
    <col min="6918" max="6918" width="27.88671875" style="157" customWidth="1"/>
    <col min="6919" max="7168" width="60.44140625" style="157"/>
    <col min="7169" max="7169" width="8.44140625" style="157" customWidth="1"/>
    <col min="7170" max="7170" width="37.33203125" style="157" customWidth="1"/>
    <col min="7171" max="7171" width="27.44140625" style="157" customWidth="1"/>
    <col min="7172" max="7172" width="0" style="157" hidden="1" customWidth="1"/>
    <col min="7173" max="7173" width="24.109375" style="157" bestFit="1" customWidth="1"/>
    <col min="7174" max="7174" width="27.88671875" style="157" customWidth="1"/>
    <col min="7175" max="7424" width="60.44140625" style="157"/>
    <col min="7425" max="7425" width="8.44140625" style="157" customWidth="1"/>
    <col min="7426" max="7426" width="37.33203125" style="157" customWidth="1"/>
    <col min="7427" max="7427" width="27.44140625" style="157" customWidth="1"/>
    <col min="7428" max="7428" width="0" style="157" hidden="1" customWidth="1"/>
    <col min="7429" max="7429" width="24.109375" style="157" bestFit="1" customWidth="1"/>
    <col min="7430" max="7430" width="27.88671875" style="157" customWidth="1"/>
    <col min="7431" max="7680" width="60.44140625" style="157"/>
    <col min="7681" max="7681" width="8.44140625" style="157" customWidth="1"/>
    <col min="7682" max="7682" width="37.33203125" style="157" customWidth="1"/>
    <col min="7683" max="7683" width="27.44140625" style="157" customWidth="1"/>
    <col min="7684" max="7684" width="0" style="157" hidden="1" customWidth="1"/>
    <col min="7685" max="7685" width="24.109375" style="157" bestFit="1" customWidth="1"/>
    <col min="7686" max="7686" width="27.88671875" style="157" customWidth="1"/>
    <col min="7687" max="7936" width="60.44140625" style="157"/>
    <col min="7937" max="7937" width="8.44140625" style="157" customWidth="1"/>
    <col min="7938" max="7938" width="37.33203125" style="157" customWidth="1"/>
    <col min="7939" max="7939" width="27.44140625" style="157" customWidth="1"/>
    <col min="7940" max="7940" width="0" style="157" hidden="1" customWidth="1"/>
    <col min="7941" max="7941" width="24.109375" style="157" bestFit="1" customWidth="1"/>
    <col min="7942" max="7942" width="27.88671875" style="157" customWidth="1"/>
    <col min="7943" max="8192" width="60.44140625" style="157"/>
    <col min="8193" max="8193" width="8.44140625" style="157" customWidth="1"/>
    <col min="8194" max="8194" width="37.33203125" style="157" customWidth="1"/>
    <col min="8195" max="8195" width="27.44140625" style="157" customWidth="1"/>
    <col min="8196" max="8196" width="0" style="157" hidden="1" customWidth="1"/>
    <col min="8197" max="8197" width="24.109375" style="157" bestFit="1" customWidth="1"/>
    <col min="8198" max="8198" width="27.88671875" style="157" customWidth="1"/>
    <col min="8199" max="8448" width="60.44140625" style="157"/>
    <col min="8449" max="8449" width="8.44140625" style="157" customWidth="1"/>
    <col min="8450" max="8450" width="37.33203125" style="157" customWidth="1"/>
    <col min="8451" max="8451" width="27.44140625" style="157" customWidth="1"/>
    <col min="8452" max="8452" width="0" style="157" hidden="1" customWidth="1"/>
    <col min="8453" max="8453" width="24.109375" style="157" bestFit="1" customWidth="1"/>
    <col min="8454" max="8454" width="27.88671875" style="157" customWidth="1"/>
    <col min="8455" max="8704" width="60.44140625" style="157"/>
    <col min="8705" max="8705" width="8.44140625" style="157" customWidth="1"/>
    <col min="8706" max="8706" width="37.33203125" style="157" customWidth="1"/>
    <col min="8707" max="8707" width="27.44140625" style="157" customWidth="1"/>
    <col min="8708" max="8708" width="0" style="157" hidden="1" customWidth="1"/>
    <col min="8709" max="8709" width="24.109375" style="157" bestFit="1" customWidth="1"/>
    <col min="8710" max="8710" width="27.88671875" style="157" customWidth="1"/>
    <col min="8711" max="8960" width="60.44140625" style="157"/>
    <col min="8961" max="8961" width="8.44140625" style="157" customWidth="1"/>
    <col min="8962" max="8962" width="37.33203125" style="157" customWidth="1"/>
    <col min="8963" max="8963" width="27.44140625" style="157" customWidth="1"/>
    <col min="8964" max="8964" width="0" style="157" hidden="1" customWidth="1"/>
    <col min="8965" max="8965" width="24.109375" style="157" bestFit="1" customWidth="1"/>
    <col min="8966" max="8966" width="27.88671875" style="157" customWidth="1"/>
    <col min="8967" max="9216" width="60.44140625" style="157"/>
    <col min="9217" max="9217" width="8.44140625" style="157" customWidth="1"/>
    <col min="9218" max="9218" width="37.33203125" style="157" customWidth="1"/>
    <col min="9219" max="9219" width="27.44140625" style="157" customWidth="1"/>
    <col min="9220" max="9220" width="0" style="157" hidden="1" customWidth="1"/>
    <col min="9221" max="9221" width="24.109375" style="157" bestFit="1" customWidth="1"/>
    <col min="9222" max="9222" width="27.88671875" style="157" customWidth="1"/>
    <col min="9223" max="9472" width="60.44140625" style="157"/>
    <col min="9473" max="9473" width="8.44140625" style="157" customWidth="1"/>
    <col min="9474" max="9474" width="37.33203125" style="157" customWidth="1"/>
    <col min="9475" max="9475" width="27.44140625" style="157" customWidth="1"/>
    <col min="9476" max="9476" width="0" style="157" hidden="1" customWidth="1"/>
    <col min="9477" max="9477" width="24.109375" style="157" bestFit="1" customWidth="1"/>
    <col min="9478" max="9478" width="27.88671875" style="157" customWidth="1"/>
    <col min="9479" max="9728" width="60.44140625" style="157"/>
    <col min="9729" max="9729" width="8.44140625" style="157" customWidth="1"/>
    <col min="9730" max="9730" width="37.33203125" style="157" customWidth="1"/>
    <col min="9731" max="9731" width="27.44140625" style="157" customWidth="1"/>
    <col min="9732" max="9732" width="0" style="157" hidden="1" customWidth="1"/>
    <col min="9733" max="9733" width="24.109375" style="157" bestFit="1" customWidth="1"/>
    <col min="9734" max="9734" width="27.88671875" style="157" customWidth="1"/>
    <col min="9735" max="9984" width="60.44140625" style="157"/>
    <col min="9985" max="9985" width="8.44140625" style="157" customWidth="1"/>
    <col min="9986" max="9986" width="37.33203125" style="157" customWidth="1"/>
    <col min="9987" max="9987" width="27.44140625" style="157" customWidth="1"/>
    <col min="9988" max="9988" width="0" style="157" hidden="1" customWidth="1"/>
    <col min="9989" max="9989" width="24.109375" style="157" bestFit="1" customWidth="1"/>
    <col min="9990" max="9990" width="27.88671875" style="157" customWidth="1"/>
    <col min="9991" max="10240" width="60.44140625" style="157"/>
    <col min="10241" max="10241" width="8.44140625" style="157" customWidth="1"/>
    <col min="10242" max="10242" width="37.33203125" style="157" customWidth="1"/>
    <col min="10243" max="10243" width="27.44140625" style="157" customWidth="1"/>
    <col min="10244" max="10244" width="0" style="157" hidden="1" customWidth="1"/>
    <col min="10245" max="10245" width="24.109375" style="157" bestFit="1" customWidth="1"/>
    <col min="10246" max="10246" width="27.88671875" style="157" customWidth="1"/>
    <col min="10247" max="10496" width="60.44140625" style="157"/>
    <col min="10497" max="10497" width="8.44140625" style="157" customWidth="1"/>
    <col min="10498" max="10498" width="37.33203125" style="157" customWidth="1"/>
    <col min="10499" max="10499" width="27.44140625" style="157" customWidth="1"/>
    <col min="10500" max="10500" width="0" style="157" hidden="1" customWidth="1"/>
    <col min="10501" max="10501" width="24.109375" style="157" bestFit="1" customWidth="1"/>
    <col min="10502" max="10502" width="27.88671875" style="157" customWidth="1"/>
    <col min="10503" max="10752" width="60.44140625" style="157"/>
    <col min="10753" max="10753" width="8.44140625" style="157" customWidth="1"/>
    <col min="10754" max="10754" width="37.33203125" style="157" customWidth="1"/>
    <col min="10755" max="10755" width="27.44140625" style="157" customWidth="1"/>
    <col min="10756" max="10756" width="0" style="157" hidden="1" customWidth="1"/>
    <col min="10757" max="10757" width="24.109375" style="157" bestFit="1" customWidth="1"/>
    <col min="10758" max="10758" width="27.88671875" style="157" customWidth="1"/>
    <col min="10759" max="11008" width="60.44140625" style="157"/>
    <col min="11009" max="11009" width="8.44140625" style="157" customWidth="1"/>
    <col min="11010" max="11010" width="37.33203125" style="157" customWidth="1"/>
    <col min="11011" max="11011" width="27.44140625" style="157" customWidth="1"/>
    <col min="11012" max="11012" width="0" style="157" hidden="1" customWidth="1"/>
    <col min="11013" max="11013" width="24.109375" style="157" bestFit="1" customWidth="1"/>
    <col min="11014" max="11014" width="27.88671875" style="157" customWidth="1"/>
    <col min="11015" max="11264" width="60.44140625" style="157"/>
    <col min="11265" max="11265" width="8.44140625" style="157" customWidth="1"/>
    <col min="11266" max="11266" width="37.33203125" style="157" customWidth="1"/>
    <col min="11267" max="11267" width="27.44140625" style="157" customWidth="1"/>
    <col min="11268" max="11268" width="0" style="157" hidden="1" customWidth="1"/>
    <col min="11269" max="11269" width="24.109375" style="157" bestFit="1" customWidth="1"/>
    <col min="11270" max="11270" width="27.88671875" style="157" customWidth="1"/>
    <col min="11271" max="11520" width="60.44140625" style="157"/>
    <col min="11521" max="11521" width="8.44140625" style="157" customWidth="1"/>
    <col min="11522" max="11522" width="37.33203125" style="157" customWidth="1"/>
    <col min="11523" max="11523" width="27.44140625" style="157" customWidth="1"/>
    <col min="11524" max="11524" width="0" style="157" hidden="1" customWidth="1"/>
    <col min="11525" max="11525" width="24.109375" style="157" bestFit="1" customWidth="1"/>
    <col min="11526" max="11526" width="27.88671875" style="157" customWidth="1"/>
    <col min="11527" max="11776" width="60.44140625" style="157"/>
    <col min="11777" max="11777" width="8.44140625" style="157" customWidth="1"/>
    <col min="11778" max="11778" width="37.33203125" style="157" customWidth="1"/>
    <col min="11779" max="11779" width="27.44140625" style="157" customWidth="1"/>
    <col min="11780" max="11780" width="0" style="157" hidden="1" customWidth="1"/>
    <col min="11781" max="11781" width="24.109375" style="157" bestFit="1" customWidth="1"/>
    <col min="11782" max="11782" width="27.88671875" style="157" customWidth="1"/>
    <col min="11783" max="12032" width="60.44140625" style="157"/>
    <col min="12033" max="12033" width="8.44140625" style="157" customWidth="1"/>
    <col min="12034" max="12034" width="37.33203125" style="157" customWidth="1"/>
    <col min="12035" max="12035" width="27.44140625" style="157" customWidth="1"/>
    <col min="12036" max="12036" width="0" style="157" hidden="1" customWidth="1"/>
    <col min="12037" max="12037" width="24.109375" style="157" bestFit="1" customWidth="1"/>
    <col min="12038" max="12038" width="27.88671875" style="157" customWidth="1"/>
    <col min="12039" max="12288" width="60.44140625" style="157"/>
    <col min="12289" max="12289" width="8.44140625" style="157" customWidth="1"/>
    <col min="12290" max="12290" width="37.33203125" style="157" customWidth="1"/>
    <col min="12291" max="12291" width="27.44140625" style="157" customWidth="1"/>
    <col min="12292" max="12292" width="0" style="157" hidden="1" customWidth="1"/>
    <col min="12293" max="12293" width="24.109375" style="157" bestFit="1" customWidth="1"/>
    <col min="12294" max="12294" width="27.88671875" style="157" customWidth="1"/>
    <col min="12295" max="12544" width="60.44140625" style="157"/>
    <col min="12545" max="12545" width="8.44140625" style="157" customWidth="1"/>
    <col min="12546" max="12546" width="37.33203125" style="157" customWidth="1"/>
    <col min="12547" max="12547" width="27.44140625" style="157" customWidth="1"/>
    <col min="12548" max="12548" width="0" style="157" hidden="1" customWidth="1"/>
    <col min="12549" max="12549" width="24.109375" style="157" bestFit="1" customWidth="1"/>
    <col min="12550" max="12550" width="27.88671875" style="157" customWidth="1"/>
    <col min="12551" max="12800" width="60.44140625" style="157"/>
    <col min="12801" max="12801" width="8.44140625" style="157" customWidth="1"/>
    <col min="12802" max="12802" width="37.33203125" style="157" customWidth="1"/>
    <col min="12803" max="12803" width="27.44140625" style="157" customWidth="1"/>
    <col min="12804" max="12804" width="0" style="157" hidden="1" customWidth="1"/>
    <col min="12805" max="12805" width="24.109375" style="157" bestFit="1" customWidth="1"/>
    <col min="12806" max="12806" width="27.88671875" style="157" customWidth="1"/>
    <col min="12807" max="13056" width="60.44140625" style="157"/>
    <col min="13057" max="13057" width="8.44140625" style="157" customWidth="1"/>
    <col min="13058" max="13058" width="37.33203125" style="157" customWidth="1"/>
    <col min="13059" max="13059" width="27.44140625" style="157" customWidth="1"/>
    <col min="13060" max="13060" width="0" style="157" hidden="1" customWidth="1"/>
    <col min="13061" max="13061" width="24.109375" style="157" bestFit="1" customWidth="1"/>
    <col min="13062" max="13062" width="27.88671875" style="157" customWidth="1"/>
    <col min="13063" max="13312" width="60.44140625" style="157"/>
    <col min="13313" max="13313" width="8.44140625" style="157" customWidth="1"/>
    <col min="13314" max="13314" width="37.33203125" style="157" customWidth="1"/>
    <col min="13315" max="13315" width="27.44140625" style="157" customWidth="1"/>
    <col min="13316" max="13316" width="0" style="157" hidden="1" customWidth="1"/>
    <col min="13317" max="13317" width="24.109375" style="157" bestFit="1" customWidth="1"/>
    <col min="13318" max="13318" width="27.88671875" style="157" customWidth="1"/>
    <col min="13319" max="13568" width="60.44140625" style="157"/>
    <col min="13569" max="13569" width="8.44140625" style="157" customWidth="1"/>
    <col min="13570" max="13570" width="37.33203125" style="157" customWidth="1"/>
    <col min="13571" max="13571" width="27.44140625" style="157" customWidth="1"/>
    <col min="13572" max="13572" width="0" style="157" hidden="1" customWidth="1"/>
    <col min="13573" max="13573" width="24.109375" style="157" bestFit="1" customWidth="1"/>
    <col min="13574" max="13574" width="27.88671875" style="157" customWidth="1"/>
    <col min="13575" max="13824" width="60.44140625" style="157"/>
    <col min="13825" max="13825" width="8.44140625" style="157" customWidth="1"/>
    <col min="13826" max="13826" width="37.33203125" style="157" customWidth="1"/>
    <col min="13827" max="13827" width="27.44140625" style="157" customWidth="1"/>
    <col min="13828" max="13828" width="0" style="157" hidden="1" customWidth="1"/>
    <col min="13829" max="13829" width="24.109375" style="157" bestFit="1" customWidth="1"/>
    <col min="13830" max="13830" width="27.88671875" style="157" customWidth="1"/>
    <col min="13831" max="14080" width="60.44140625" style="157"/>
    <col min="14081" max="14081" width="8.44140625" style="157" customWidth="1"/>
    <col min="14082" max="14082" width="37.33203125" style="157" customWidth="1"/>
    <col min="14083" max="14083" width="27.44140625" style="157" customWidth="1"/>
    <col min="14084" max="14084" width="0" style="157" hidden="1" customWidth="1"/>
    <col min="14085" max="14085" width="24.109375" style="157" bestFit="1" customWidth="1"/>
    <col min="14086" max="14086" width="27.88671875" style="157" customWidth="1"/>
    <col min="14087" max="14336" width="60.44140625" style="157"/>
    <col min="14337" max="14337" width="8.44140625" style="157" customWidth="1"/>
    <col min="14338" max="14338" width="37.33203125" style="157" customWidth="1"/>
    <col min="14339" max="14339" width="27.44140625" style="157" customWidth="1"/>
    <col min="14340" max="14340" width="0" style="157" hidden="1" customWidth="1"/>
    <col min="14341" max="14341" width="24.109375" style="157" bestFit="1" customWidth="1"/>
    <col min="14342" max="14342" width="27.88671875" style="157" customWidth="1"/>
    <col min="14343" max="14592" width="60.44140625" style="157"/>
    <col min="14593" max="14593" width="8.44140625" style="157" customWidth="1"/>
    <col min="14594" max="14594" width="37.33203125" style="157" customWidth="1"/>
    <col min="14595" max="14595" width="27.44140625" style="157" customWidth="1"/>
    <col min="14596" max="14596" width="0" style="157" hidden="1" customWidth="1"/>
    <col min="14597" max="14597" width="24.109375" style="157" bestFit="1" customWidth="1"/>
    <col min="14598" max="14598" width="27.88671875" style="157" customWidth="1"/>
    <col min="14599" max="14848" width="60.44140625" style="157"/>
    <col min="14849" max="14849" width="8.44140625" style="157" customWidth="1"/>
    <col min="14850" max="14850" width="37.33203125" style="157" customWidth="1"/>
    <col min="14851" max="14851" width="27.44140625" style="157" customWidth="1"/>
    <col min="14852" max="14852" width="0" style="157" hidden="1" customWidth="1"/>
    <col min="14853" max="14853" width="24.109375" style="157" bestFit="1" customWidth="1"/>
    <col min="14854" max="14854" width="27.88671875" style="157" customWidth="1"/>
    <col min="14855" max="15104" width="60.44140625" style="157"/>
    <col min="15105" max="15105" width="8.44140625" style="157" customWidth="1"/>
    <col min="15106" max="15106" width="37.33203125" style="157" customWidth="1"/>
    <col min="15107" max="15107" width="27.44140625" style="157" customWidth="1"/>
    <col min="15108" max="15108" width="0" style="157" hidden="1" customWidth="1"/>
    <col min="15109" max="15109" width="24.109375" style="157" bestFit="1" customWidth="1"/>
    <col min="15110" max="15110" width="27.88671875" style="157" customWidth="1"/>
    <col min="15111" max="15360" width="60.44140625" style="157"/>
    <col min="15361" max="15361" width="8.44140625" style="157" customWidth="1"/>
    <col min="15362" max="15362" width="37.33203125" style="157" customWidth="1"/>
    <col min="15363" max="15363" width="27.44140625" style="157" customWidth="1"/>
    <col min="15364" max="15364" width="0" style="157" hidden="1" customWidth="1"/>
    <col min="15365" max="15365" width="24.109375" style="157" bestFit="1" customWidth="1"/>
    <col min="15366" max="15366" width="27.88671875" style="157" customWidth="1"/>
    <col min="15367" max="15616" width="60.44140625" style="157"/>
    <col min="15617" max="15617" width="8.44140625" style="157" customWidth="1"/>
    <col min="15618" max="15618" width="37.33203125" style="157" customWidth="1"/>
    <col min="15619" max="15619" width="27.44140625" style="157" customWidth="1"/>
    <col min="15620" max="15620" width="0" style="157" hidden="1" customWidth="1"/>
    <col min="15621" max="15621" width="24.109375" style="157" bestFit="1" customWidth="1"/>
    <col min="15622" max="15622" width="27.88671875" style="157" customWidth="1"/>
    <col min="15623" max="15872" width="60.44140625" style="157"/>
    <col min="15873" max="15873" width="8.44140625" style="157" customWidth="1"/>
    <col min="15874" max="15874" width="37.33203125" style="157" customWidth="1"/>
    <col min="15875" max="15875" width="27.44140625" style="157" customWidth="1"/>
    <col min="15876" max="15876" width="0" style="157" hidden="1" customWidth="1"/>
    <col min="15877" max="15877" width="24.109375" style="157" bestFit="1" customWidth="1"/>
    <col min="15878" max="15878" width="27.88671875" style="157" customWidth="1"/>
    <col min="15879" max="16128" width="60.44140625" style="157"/>
    <col min="16129" max="16129" width="8.44140625" style="157" customWidth="1"/>
    <col min="16130" max="16130" width="37.33203125" style="157" customWidth="1"/>
    <col min="16131" max="16131" width="27.44140625" style="157" customWidth="1"/>
    <col min="16132" max="16132" width="0" style="157" hidden="1" customWidth="1"/>
    <col min="16133" max="16133" width="24.109375" style="157" bestFit="1" customWidth="1"/>
    <col min="16134" max="16134" width="27.88671875" style="157" customWidth="1"/>
    <col min="16135" max="16384" width="60.44140625" style="157"/>
  </cols>
  <sheetData>
    <row r="1" spans="1:6" s="318" customFormat="1">
      <c r="A1" s="668" t="s">
        <v>301</v>
      </c>
      <c r="B1" s="668"/>
      <c r="C1" s="668"/>
      <c r="D1" s="668"/>
      <c r="E1" s="668"/>
      <c r="F1" s="668"/>
    </row>
    <row r="2" spans="1:6" s="319" customFormat="1">
      <c r="A2" s="668" t="s">
        <v>313</v>
      </c>
      <c r="B2" s="668"/>
      <c r="C2" s="668"/>
      <c r="D2" s="668"/>
      <c r="E2" s="668"/>
      <c r="F2" s="668"/>
    </row>
    <row r="3" spans="1:6" s="319" customFormat="1">
      <c r="A3" s="668" t="s">
        <v>303</v>
      </c>
      <c r="B3" s="668"/>
      <c r="C3" s="668"/>
      <c r="D3" s="668"/>
      <c r="E3" s="668"/>
      <c r="F3" s="668"/>
    </row>
    <row r="4" spans="1:6" ht="8.25" customHeight="1"/>
    <row r="5" spans="1:6">
      <c r="A5" s="249" t="s">
        <v>7</v>
      </c>
      <c r="B5" s="249" t="s">
        <v>304</v>
      </c>
      <c r="C5" s="249" t="s">
        <v>131</v>
      </c>
      <c r="D5" s="249" t="s">
        <v>305</v>
      </c>
      <c r="E5" s="249" t="s">
        <v>307</v>
      </c>
      <c r="F5" s="249" t="s">
        <v>1</v>
      </c>
    </row>
    <row r="6" spans="1:6" s="327" customFormat="1">
      <c r="A6" s="322">
        <v>1</v>
      </c>
      <c r="B6" s="337" t="s">
        <v>314</v>
      </c>
      <c r="C6" s="322"/>
      <c r="D6" s="322"/>
      <c r="E6" s="322">
        <v>480</v>
      </c>
      <c r="F6" s="322"/>
    </row>
    <row r="7" spans="1:6" s="327" customFormat="1">
      <c r="A7" s="322">
        <v>2</v>
      </c>
      <c r="B7" s="337" t="s">
        <v>315</v>
      </c>
      <c r="C7" s="322"/>
      <c r="D7" s="322"/>
      <c r="E7" s="322">
        <v>725</v>
      </c>
      <c r="F7" s="322"/>
    </row>
    <row r="8" spans="1:6" s="327" customFormat="1">
      <c r="A8" s="322"/>
      <c r="B8" s="337"/>
      <c r="C8" s="322"/>
      <c r="D8" s="322"/>
      <c r="E8" s="322"/>
      <c r="F8" s="322"/>
    </row>
    <row r="9" spans="1:6" s="327" customFormat="1">
      <c r="A9" s="322"/>
      <c r="B9" s="337"/>
      <c r="C9" s="322"/>
      <c r="D9" s="322"/>
      <c r="E9" s="322"/>
      <c r="F9" s="322"/>
    </row>
    <row r="10" spans="1:6" s="327" customFormat="1">
      <c r="A10" s="322"/>
      <c r="B10" s="337"/>
      <c r="C10" s="322"/>
      <c r="D10" s="322"/>
      <c r="E10" s="322"/>
      <c r="F10" s="322"/>
    </row>
    <row r="11" spans="1:6" s="327" customFormat="1">
      <c r="A11" s="322"/>
      <c r="B11" s="337"/>
      <c r="C11" s="322"/>
      <c r="D11" s="322"/>
      <c r="E11" s="322"/>
      <c r="F11" s="322"/>
    </row>
    <row r="12" spans="1:6" s="327" customFormat="1">
      <c r="A12" s="322"/>
      <c r="B12" s="337"/>
      <c r="C12" s="322"/>
      <c r="D12" s="322"/>
      <c r="E12" s="322"/>
      <c r="F12" s="322"/>
    </row>
    <row r="13" spans="1:6" s="327" customFormat="1">
      <c r="A13" s="325"/>
      <c r="B13" s="323"/>
      <c r="C13" s="323"/>
      <c r="D13" s="323"/>
      <c r="E13" s="325"/>
      <c r="F13" s="322"/>
    </row>
    <row r="15" spans="1:6">
      <c r="E15" s="338"/>
    </row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E10"/>
  <sheetViews>
    <sheetView workbookViewId="0">
      <selection activeCell="E20" sqref="E20"/>
    </sheetView>
  </sheetViews>
  <sheetFormatPr defaultColWidth="10.44140625" defaultRowHeight="24.6"/>
  <cols>
    <col min="1" max="1" width="9" style="157" customWidth="1"/>
    <col min="2" max="2" width="35.5546875" style="157" customWidth="1"/>
    <col min="3" max="3" width="30.44140625" style="157" customWidth="1"/>
    <col min="4" max="4" width="71.6640625" style="157" customWidth="1"/>
    <col min="5" max="5" width="24" style="157" customWidth="1"/>
    <col min="6" max="256" width="10.44140625" style="157"/>
    <col min="257" max="257" width="9" style="157" customWidth="1"/>
    <col min="258" max="258" width="35.5546875" style="157" customWidth="1"/>
    <col min="259" max="259" width="30.44140625" style="157" customWidth="1"/>
    <col min="260" max="260" width="71.6640625" style="157" customWidth="1"/>
    <col min="261" max="261" width="24" style="157" customWidth="1"/>
    <col min="262" max="512" width="10.44140625" style="157"/>
    <col min="513" max="513" width="9" style="157" customWidth="1"/>
    <col min="514" max="514" width="35.5546875" style="157" customWidth="1"/>
    <col min="515" max="515" width="30.44140625" style="157" customWidth="1"/>
    <col min="516" max="516" width="71.6640625" style="157" customWidth="1"/>
    <col min="517" max="517" width="24" style="157" customWidth="1"/>
    <col min="518" max="768" width="10.44140625" style="157"/>
    <col min="769" max="769" width="9" style="157" customWidth="1"/>
    <col min="770" max="770" width="35.5546875" style="157" customWidth="1"/>
    <col min="771" max="771" width="30.44140625" style="157" customWidth="1"/>
    <col min="772" max="772" width="71.6640625" style="157" customWidth="1"/>
    <col min="773" max="773" width="24" style="157" customWidth="1"/>
    <col min="774" max="1024" width="10.44140625" style="157"/>
    <col min="1025" max="1025" width="9" style="157" customWidth="1"/>
    <col min="1026" max="1026" width="35.5546875" style="157" customWidth="1"/>
    <col min="1027" max="1027" width="30.44140625" style="157" customWidth="1"/>
    <col min="1028" max="1028" width="71.6640625" style="157" customWidth="1"/>
    <col min="1029" max="1029" width="24" style="157" customWidth="1"/>
    <col min="1030" max="1280" width="10.44140625" style="157"/>
    <col min="1281" max="1281" width="9" style="157" customWidth="1"/>
    <col min="1282" max="1282" width="35.5546875" style="157" customWidth="1"/>
    <col min="1283" max="1283" width="30.44140625" style="157" customWidth="1"/>
    <col min="1284" max="1284" width="71.6640625" style="157" customWidth="1"/>
    <col min="1285" max="1285" width="24" style="157" customWidth="1"/>
    <col min="1286" max="1536" width="10.44140625" style="157"/>
    <col min="1537" max="1537" width="9" style="157" customWidth="1"/>
    <col min="1538" max="1538" width="35.5546875" style="157" customWidth="1"/>
    <col min="1539" max="1539" width="30.44140625" style="157" customWidth="1"/>
    <col min="1540" max="1540" width="71.6640625" style="157" customWidth="1"/>
    <col min="1541" max="1541" width="24" style="157" customWidth="1"/>
    <col min="1542" max="1792" width="10.44140625" style="157"/>
    <col min="1793" max="1793" width="9" style="157" customWidth="1"/>
    <col min="1794" max="1794" width="35.5546875" style="157" customWidth="1"/>
    <col min="1795" max="1795" width="30.44140625" style="157" customWidth="1"/>
    <col min="1796" max="1796" width="71.6640625" style="157" customWidth="1"/>
    <col min="1797" max="1797" width="24" style="157" customWidth="1"/>
    <col min="1798" max="2048" width="10.44140625" style="157"/>
    <col min="2049" max="2049" width="9" style="157" customWidth="1"/>
    <col min="2050" max="2050" width="35.5546875" style="157" customWidth="1"/>
    <col min="2051" max="2051" width="30.44140625" style="157" customWidth="1"/>
    <col min="2052" max="2052" width="71.6640625" style="157" customWidth="1"/>
    <col min="2053" max="2053" width="24" style="157" customWidth="1"/>
    <col min="2054" max="2304" width="10.44140625" style="157"/>
    <col min="2305" max="2305" width="9" style="157" customWidth="1"/>
    <col min="2306" max="2306" width="35.5546875" style="157" customWidth="1"/>
    <col min="2307" max="2307" width="30.44140625" style="157" customWidth="1"/>
    <col min="2308" max="2308" width="71.6640625" style="157" customWidth="1"/>
    <col min="2309" max="2309" width="24" style="157" customWidth="1"/>
    <col min="2310" max="2560" width="10.44140625" style="157"/>
    <col min="2561" max="2561" width="9" style="157" customWidth="1"/>
    <col min="2562" max="2562" width="35.5546875" style="157" customWidth="1"/>
    <col min="2563" max="2563" width="30.44140625" style="157" customWidth="1"/>
    <col min="2564" max="2564" width="71.6640625" style="157" customWidth="1"/>
    <col min="2565" max="2565" width="24" style="157" customWidth="1"/>
    <col min="2566" max="2816" width="10.44140625" style="157"/>
    <col min="2817" max="2817" width="9" style="157" customWidth="1"/>
    <col min="2818" max="2818" width="35.5546875" style="157" customWidth="1"/>
    <col min="2819" max="2819" width="30.44140625" style="157" customWidth="1"/>
    <col min="2820" max="2820" width="71.6640625" style="157" customWidth="1"/>
    <col min="2821" max="2821" width="24" style="157" customWidth="1"/>
    <col min="2822" max="3072" width="10.44140625" style="157"/>
    <col min="3073" max="3073" width="9" style="157" customWidth="1"/>
    <col min="3074" max="3074" width="35.5546875" style="157" customWidth="1"/>
    <col min="3075" max="3075" width="30.44140625" style="157" customWidth="1"/>
    <col min="3076" max="3076" width="71.6640625" style="157" customWidth="1"/>
    <col min="3077" max="3077" width="24" style="157" customWidth="1"/>
    <col min="3078" max="3328" width="10.44140625" style="157"/>
    <col min="3329" max="3329" width="9" style="157" customWidth="1"/>
    <col min="3330" max="3330" width="35.5546875" style="157" customWidth="1"/>
    <col min="3331" max="3331" width="30.44140625" style="157" customWidth="1"/>
    <col min="3332" max="3332" width="71.6640625" style="157" customWidth="1"/>
    <col min="3333" max="3333" width="24" style="157" customWidth="1"/>
    <col min="3334" max="3584" width="10.44140625" style="157"/>
    <col min="3585" max="3585" width="9" style="157" customWidth="1"/>
    <col min="3586" max="3586" width="35.5546875" style="157" customWidth="1"/>
    <col min="3587" max="3587" width="30.44140625" style="157" customWidth="1"/>
    <col min="3588" max="3588" width="71.6640625" style="157" customWidth="1"/>
    <col min="3589" max="3589" width="24" style="157" customWidth="1"/>
    <col min="3590" max="3840" width="10.44140625" style="157"/>
    <col min="3841" max="3841" width="9" style="157" customWidth="1"/>
    <col min="3842" max="3842" width="35.5546875" style="157" customWidth="1"/>
    <col min="3843" max="3843" width="30.44140625" style="157" customWidth="1"/>
    <col min="3844" max="3844" width="71.6640625" style="157" customWidth="1"/>
    <col min="3845" max="3845" width="24" style="157" customWidth="1"/>
    <col min="3846" max="4096" width="10.44140625" style="157"/>
    <col min="4097" max="4097" width="9" style="157" customWidth="1"/>
    <col min="4098" max="4098" width="35.5546875" style="157" customWidth="1"/>
    <col min="4099" max="4099" width="30.44140625" style="157" customWidth="1"/>
    <col min="4100" max="4100" width="71.6640625" style="157" customWidth="1"/>
    <col min="4101" max="4101" width="24" style="157" customWidth="1"/>
    <col min="4102" max="4352" width="10.44140625" style="157"/>
    <col min="4353" max="4353" width="9" style="157" customWidth="1"/>
    <col min="4354" max="4354" width="35.5546875" style="157" customWidth="1"/>
    <col min="4355" max="4355" width="30.44140625" style="157" customWidth="1"/>
    <col min="4356" max="4356" width="71.6640625" style="157" customWidth="1"/>
    <col min="4357" max="4357" width="24" style="157" customWidth="1"/>
    <col min="4358" max="4608" width="10.44140625" style="157"/>
    <col min="4609" max="4609" width="9" style="157" customWidth="1"/>
    <col min="4610" max="4610" width="35.5546875" style="157" customWidth="1"/>
    <col min="4611" max="4611" width="30.44140625" style="157" customWidth="1"/>
    <col min="4612" max="4612" width="71.6640625" style="157" customWidth="1"/>
    <col min="4613" max="4613" width="24" style="157" customWidth="1"/>
    <col min="4614" max="4864" width="10.44140625" style="157"/>
    <col min="4865" max="4865" width="9" style="157" customWidth="1"/>
    <col min="4866" max="4866" width="35.5546875" style="157" customWidth="1"/>
    <col min="4867" max="4867" width="30.44140625" style="157" customWidth="1"/>
    <col min="4868" max="4868" width="71.6640625" style="157" customWidth="1"/>
    <col min="4869" max="4869" width="24" style="157" customWidth="1"/>
    <col min="4870" max="5120" width="10.44140625" style="157"/>
    <col min="5121" max="5121" width="9" style="157" customWidth="1"/>
    <col min="5122" max="5122" width="35.5546875" style="157" customWidth="1"/>
    <col min="5123" max="5123" width="30.44140625" style="157" customWidth="1"/>
    <col min="5124" max="5124" width="71.6640625" style="157" customWidth="1"/>
    <col min="5125" max="5125" width="24" style="157" customWidth="1"/>
    <col min="5126" max="5376" width="10.44140625" style="157"/>
    <col min="5377" max="5377" width="9" style="157" customWidth="1"/>
    <col min="5378" max="5378" width="35.5546875" style="157" customWidth="1"/>
    <col min="5379" max="5379" width="30.44140625" style="157" customWidth="1"/>
    <col min="5380" max="5380" width="71.6640625" style="157" customWidth="1"/>
    <col min="5381" max="5381" width="24" style="157" customWidth="1"/>
    <col min="5382" max="5632" width="10.44140625" style="157"/>
    <col min="5633" max="5633" width="9" style="157" customWidth="1"/>
    <col min="5634" max="5634" width="35.5546875" style="157" customWidth="1"/>
    <col min="5635" max="5635" width="30.44140625" style="157" customWidth="1"/>
    <col min="5636" max="5636" width="71.6640625" style="157" customWidth="1"/>
    <col min="5637" max="5637" width="24" style="157" customWidth="1"/>
    <col min="5638" max="5888" width="10.44140625" style="157"/>
    <col min="5889" max="5889" width="9" style="157" customWidth="1"/>
    <col min="5890" max="5890" width="35.5546875" style="157" customWidth="1"/>
    <col min="5891" max="5891" width="30.44140625" style="157" customWidth="1"/>
    <col min="5892" max="5892" width="71.6640625" style="157" customWidth="1"/>
    <col min="5893" max="5893" width="24" style="157" customWidth="1"/>
    <col min="5894" max="6144" width="10.44140625" style="157"/>
    <col min="6145" max="6145" width="9" style="157" customWidth="1"/>
    <col min="6146" max="6146" width="35.5546875" style="157" customWidth="1"/>
    <col min="6147" max="6147" width="30.44140625" style="157" customWidth="1"/>
    <col min="6148" max="6148" width="71.6640625" style="157" customWidth="1"/>
    <col min="6149" max="6149" width="24" style="157" customWidth="1"/>
    <col min="6150" max="6400" width="10.44140625" style="157"/>
    <col min="6401" max="6401" width="9" style="157" customWidth="1"/>
    <col min="6402" max="6402" width="35.5546875" style="157" customWidth="1"/>
    <col min="6403" max="6403" width="30.44140625" style="157" customWidth="1"/>
    <col min="6404" max="6404" width="71.6640625" style="157" customWidth="1"/>
    <col min="6405" max="6405" width="24" style="157" customWidth="1"/>
    <col min="6406" max="6656" width="10.44140625" style="157"/>
    <col min="6657" max="6657" width="9" style="157" customWidth="1"/>
    <col min="6658" max="6658" width="35.5546875" style="157" customWidth="1"/>
    <col min="6659" max="6659" width="30.44140625" style="157" customWidth="1"/>
    <col min="6660" max="6660" width="71.6640625" style="157" customWidth="1"/>
    <col min="6661" max="6661" width="24" style="157" customWidth="1"/>
    <col min="6662" max="6912" width="10.44140625" style="157"/>
    <col min="6913" max="6913" width="9" style="157" customWidth="1"/>
    <col min="6914" max="6914" width="35.5546875" style="157" customWidth="1"/>
    <col min="6915" max="6915" width="30.44140625" style="157" customWidth="1"/>
    <col min="6916" max="6916" width="71.6640625" style="157" customWidth="1"/>
    <col min="6917" max="6917" width="24" style="157" customWidth="1"/>
    <col min="6918" max="7168" width="10.44140625" style="157"/>
    <col min="7169" max="7169" width="9" style="157" customWidth="1"/>
    <col min="7170" max="7170" width="35.5546875" style="157" customWidth="1"/>
    <col min="7171" max="7171" width="30.44140625" style="157" customWidth="1"/>
    <col min="7172" max="7172" width="71.6640625" style="157" customWidth="1"/>
    <col min="7173" max="7173" width="24" style="157" customWidth="1"/>
    <col min="7174" max="7424" width="10.44140625" style="157"/>
    <col min="7425" max="7425" width="9" style="157" customWidth="1"/>
    <col min="7426" max="7426" width="35.5546875" style="157" customWidth="1"/>
    <col min="7427" max="7427" width="30.44140625" style="157" customWidth="1"/>
    <col min="7428" max="7428" width="71.6640625" style="157" customWidth="1"/>
    <col min="7429" max="7429" width="24" style="157" customWidth="1"/>
    <col min="7430" max="7680" width="10.44140625" style="157"/>
    <col min="7681" max="7681" width="9" style="157" customWidth="1"/>
    <col min="7682" max="7682" width="35.5546875" style="157" customWidth="1"/>
    <col min="7683" max="7683" width="30.44140625" style="157" customWidth="1"/>
    <col min="7684" max="7684" width="71.6640625" style="157" customWidth="1"/>
    <col min="7685" max="7685" width="24" style="157" customWidth="1"/>
    <col min="7686" max="7936" width="10.44140625" style="157"/>
    <col min="7937" max="7937" width="9" style="157" customWidth="1"/>
    <col min="7938" max="7938" width="35.5546875" style="157" customWidth="1"/>
    <col min="7939" max="7939" width="30.44140625" style="157" customWidth="1"/>
    <col min="7940" max="7940" width="71.6640625" style="157" customWidth="1"/>
    <col min="7941" max="7941" width="24" style="157" customWidth="1"/>
    <col min="7942" max="8192" width="10.44140625" style="157"/>
    <col min="8193" max="8193" width="9" style="157" customWidth="1"/>
    <col min="8194" max="8194" width="35.5546875" style="157" customWidth="1"/>
    <col min="8195" max="8195" width="30.44140625" style="157" customWidth="1"/>
    <col min="8196" max="8196" width="71.6640625" style="157" customWidth="1"/>
    <col min="8197" max="8197" width="24" style="157" customWidth="1"/>
    <col min="8198" max="8448" width="10.44140625" style="157"/>
    <col min="8449" max="8449" width="9" style="157" customWidth="1"/>
    <col min="8450" max="8450" width="35.5546875" style="157" customWidth="1"/>
    <col min="8451" max="8451" width="30.44140625" style="157" customWidth="1"/>
    <col min="8452" max="8452" width="71.6640625" style="157" customWidth="1"/>
    <col min="8453" max="8453" width="24" style="157" customWidth="1"/>
    <col min="8454" max="8704" width="10.44140625" style="157"/>
    <col min="8705" max="8705" width="9" style="157" customWidth="1"/>
    <col min="8706" max="8706" width="35.5546875" style="157" customWidth="1"/>
    <col min="8707" max="8707" width="30.44140625" style="157" customWidth="1"/>
    <col min="8708" max="8708" width="71.6640625" style="157" customWidth="1"/>
    <col min="8709" max="8709" width="24" style="157" customWidth="1"/>
    <col min="8710" max="8960" width="10.44140625" style="157"/>
    <col min="8961" max="8961" width="9" style="157" customWidth="1"/>
    <col min="8962" max="8962" width="35.5546875" style="157" customWidth="1"/>
    <col min="8963" max="8963" width="30.44140625" style="157" customWidth="1"/>
    <col min="8964" max="8964" width="71.6640625" style="157" customWidth="1"/>
    <col min="8965" max="8965" width="24" style="157" customWidth="1"/>
    <col min="8966" max="9216" width="10.44140625" style="157"/>
    <col min="9217" max="9217" width="9" style="157" customWidth="1"/>
    <col min="9218" max="9218" width="35.5546875" style="157" customWidth="1"/>
    <col min="9219" max="9219" width="30.44140625" style="157" customWidth="1"/>
    <col min="9220" max="9220" width="71.6640625" style="157" customWidth="1"/>
    <col min="9221" max="9221" width="24" style="157" customWidth="1"/>
    <col min="9222" max="9472" width="10.44140625" style="157"/>
    <col min="9473" max="9473" width="9" style="157" customWidth="1"/>
    <col min="9474" max="9474" width="35.5546875" style="157" customWidth="1"/>
    <col min="9475" max="9475" width="30.44140625" style="157" customWidth="1"/>
    <col min="9476" max="9476" width="71.6640625" style="157" customWidth="1"/>
    <col min="9477" max="9477" width="24" style="157" customWidth="1"/>
    <col min="9478" max="9728" width="10.44140625" style="157"/>
    <col min="9729" max="9729" width="9" style="157" customWidth="1"/>
    <col min="9730" max="9730" width="35.5546875" style="157" customWidth="1"/>
    <col min="9731" max="9731" width="30.44140625" style="157" customWidth="1"/>
    <col min="9732" max="9732" width="71.6640625" style="157" customWidth="1"/>
    <col min="9733" max="9733" width="24" style="157" customWidth="1"/>
    <col min="9734" max="9984" width="10.44140625" style="157"/>
    <col min="9985" max="9985" width="9" style="157" customWidth="1"/>
    <col min="9986" max="9986" width="35.5546875" style="157" customWidth="1"/>
    <col min="9987" max="9987" width="30.44140625" style="157" customWidth="1"/>
    <col min="9988" max="9988" width="71.6640625" style="157" customWidth="1"/>
    <col min="9989" max="9989" width="24" style="157" customWidth="1"/>
    <col min="9990" max="10240" width="10.44140625" style="157"/>
    <col min="10241" max="10241" width="9" style="157" customWidth="1"/>
    <col min="10242" max="10242" width="35.5546875" style="157" customWidth="1"/>
    <col min="10243" max="10243" width="30.44140625" style="157" customWidth="1"/>
    <col min="10244" max="10244" width="71.6640625" style="157" customWidth="1"/>
    <col min="10245" max="10245" width="24" style="157" customWidth="1"/>
    <col min="10246" max="10496" width="10.44140625" style="157"/>
    <col min="10497" max="10497" width="9" style="157" customWidth="1"/>
    <col min="10498" max="10498" width="35.5546875" style="157" customWidth="1"/>
    <col min="10499" max="10499" width="30.44140625" style="157" customWidth="1"/>
    <col min="10500" max="10500" width="71.6640625" style="157" customWidth="1"/>
    <col min="10501" max="10501" width="24" style="157" customWidth="1"/>
    <col min="10502" max="10752" width="10.44140625" style="157"/>
    <col min="10753" max="10753" width="9" style="157" customWidth="1"/>
    <col min="10754" max="10754" width="35.5546875" style="157" customWidth="1"/>
    <col min="10755" max="10755" width="30.44140625" style="157" customWidth="1"/>
    <col min="10756" max="10756" width="71.6640625" style="157" customWidth="1"/>
    <col min="10757" max="10757" width="24" style="157" customWidth="1"/>
    <col min="10758" max="11008" width="10.44140625" style="157"/>
    <col min="11009" max="11009" width="9" style="157" customWidth="1"/>
    <col min="11010" max="11010" width="35.5546875" style="157" customWidth="1"/>
    <col min="11011" max="11011" width="30.44140625" style="157" customWidth="1"/>
    <col min="11012" max="11012" width="71.6640625" style="157" customWidth="1"/>
    <col min="11013" max="11013" width="24" style="157" customWidth="1"/>
    <col min="11014" max="11264" width="10.44140625" style="157"/>
    <col min="11265" max="11265" width="9" style="157" customWidth="1"/>
    <col min="11266" max="11266" width="35.5546875" style="157" customWidth="1"/>
    <col min="11267" max="11267" width="30.44140625" style="157" customWidth="1"/>
    <col min="11268" max="11268" width="71.6640625" style="157" customWidth="1"/>
    <col min="11269" max="11269" width="24" style="157" customWidth="1"/>
    <col min="11270" max="11520" width="10.44140625" style="157"/>
    <col min="11521" max="11521" width="9" style="157" customWidth="1"/>
    <col min="11522" max="11522" width="35.5546875" style="157" customWidth="1"/>
    <col min="11523" max="11523" width="30.44140625" style="157" customWidth="1"/>
    <col min="11524" max="11524" width="71.6640625" style="157" customWidth="1"/>
    <col min="11525" max="11525" width="24" style="157" customWidth="1"/>
    <col min="11526" max="11776" width="10.44140625" style="157"/>
    <col min="11777" max="11777" width="9" style="157" customWidth="1"/>
    <col min="11778" max="11778" width="35.5546875" style="157" customWidth="1"/>
    <col min="11779" max="11779" width="30.44140625" style="157" customWidth="1"/>
    <col min="11780" max="11780" width="71.6640625" style="157" customWidth="1"/>
    <col min="11781" max="11781" width="24" style="157" customWidth="1"/>
    <col min="11782" max="12032" width="10.44140625" style="157"/>
    <col min="12033" max="12033" width="9" style="157" customWidth="1"/>
    <col min="12034" max="12034" width="35.5546875" style="157" customWidth="1"/>
    <col min="12035" max="12035" width="30.44140625" style="157" customWidth="1"/>
    <col min="12036" max="12036" width="71.6640625" style="157" customWidth="1"/>
    <col min="12037" max="12037" width="24" style="157" customWidth="1"/>
    <col min="12038" max="12288" width="10.44140625" style="157"/>
    <col min="12289" max="12289" width="9" style="157" customWidth="1"/>
    <col min="12290" max="12290" width="35.5546875" style="157" customWidth="1"/>
    <col min="12291" max="12291" width="30.44140625" style="157" customWidth="1"/>
    <col min="12292" max="12292" width="71.6640625" style="157" customWidth="1"/>
    <col min="12293" max="12293" width="24" style="157" customWidth="1"/>
    <col min="12294" max="12544" width="10.44140625" style="157"/>
    <col min="12545" max="12545" width="9" style="157" customWidth="1"/>
    <col min="12546" max="12546" width="35.5546875" style="157" customWidth="1"/>
    <col min="12547" max="12547" width="30.44140625" style="157" customWidth="1"/>
    <col min="12548" max="12548" width="71.6640625" style="157" customWidth="1"/>
    <col min="12549" max="12549" width="24" style="157" customWidth="1"/>
    <col min="12550" max="12800" width="10.44140625" style="157"/>
    <col min="12801" max="12801" width="9" style="157" customWidth="1"/>
    <col min="12802" max="12802" width="35.5546875" style="157" customWidth="1"/>
    <col min="12803" max="12803" width="30.44140625" style="157" customWidth="1"/>
    <col min="12804" max="12804" width="71.6640625" style="157" customWidth="1"/>
    <col min="12805" max="12805" width="24" style="157" customWidth="1"/>
    <col min="12806" max="13056" width="10.44140625" style="157"/>
    <col min="13057" max="13057" width="9" style="157" customWidth="1"/>
    <col min="13058" max="13058" width="35.5546875" style="157" customWidth="1"/>
    <col min="13059" max="13059" width="30.44140625" style="157" customWidth="1"/>
    <col min="13060" max="13060" width="71.6640625" style="157" customWidth="1"/>
    <col min="13061" max="13061" width="24" style="157" customWidth="1"/>
    <col min="13062" max="13312" width="10.44140625" style="157"/>
    <col min="13313" max="13313" width="9" style="157" customWidth="1"/>
    <col min="13314" max="13314" width="35.5546875" style="157" customWidth="1"/>
    <col min="13315" max="13315" width="30.44140625" style="157" customWidth="1"/>
    <col min="13316" max="13316" width="71.6640625" style="157" customWidth="1"/>
    <col min="13317" max="13317" width="24" style="157" customWidth="1"/>
    <col min="13318" max="13568" width="10.44140625" style="157"/>
    <col min="13569" max="13569" width="9" style="157" customWidth="1"/>
    <col min="13570" max="13570" width="35.5546875" style="157" customWidth="1"/>
    <col min="13571" max="13571" width="30.44140625" style="157" customWidth="1"/>
    <col min="13572" max="13572" width="71.6640625" style="157" customWidth="1"/>
    <col min="13573" max="13573" width="24" style="157" customWidth="1"/>
    <col min="13574" max="13824" width="10.44140625" style="157"/>
    <col min="13825" max="13825" width="9" style="157" customWidth="1"/>
    <col min="13826" max="13826" width="35.5546875" style="157" customWidth="1"/>
    <col min="13827" max="13827" width="30.44140625" style="157" customWidth="1"/>
    <col min="13828" max="13828" width="71.6640625" style="157" customWidth="1"/>
    <col min="13829" max="13829" width="24" style="157" customWidth="1"/>
    <col min="13830" max="14080" width="10.44140625" style="157"/>
    <col min="14081" max="14081" width="9" style="157" customWidth="1"/>
    <col min="14082" max="14082" width="35.5546875" style="157" customWidth="1"/>
    <col min="14083" max="14083" width="30.44140625" style="157" customWidth="1"/>
    <col min="14084" max="14084" width="71.6640625" style="157" customWidth="1"/>
    <col min="14085" max="14085" width="24" style="157" customWidth="1"/>
    <col min="14086" max="14336" width="10.44140625" style="157"/>
    <col min="14337" max="14337" width="9" style="157" customWidth="1"/>
    <col min="14338" max="14338" width="35.5546875" style="157" customWidth="1"/>
    <col min="14339" max="14339" width="30.44140625" style="157" customWidth="1"/>
    <col min="14340" max="14340" width="71.6640625" style="157" customWidth="1"/>
    <col min="14341" max="14341" width="24" style="157" customWidth="1"/>
    <col min="14342" max="14592" width="10.44140625" style="157"/>
    <col min="14593" max="14593" width="9" style="157" customWidth="1"/>
    <col min="14594" max="14594" width="35.5546875" style="157" customWidth="1"/>
    <col min="14595" max="14595" width="30.44140625" style="157" customWidth="1"/>
    <col min="14596" max="14596" width="71.6640625" style="157" customWidth="1"/>
    <col min="14597" max="14597" width="24" style="157" customWidth="1"/>
    <col min="14598" max="14848" width="10.44140625" style="157"/>
    <col min="14849" max="14849" width="9" style="157" customWidth="1"/>
    <col min="14850" max="14850" width="35.5546875" style="157" customWidth="1"/>
    <col min="14851" max="14851" width="30.44140625" style="157" customWidth="1"/>
    <col min="14852" max="14852" width="71.6640625" style="157" customWidth="1"/>
    <col min="14853" max="14853" width="24" style="157" customWidth="1"/>
    <col min="14854" max="15104" width="10.44140625" style="157"/>
    <col min="15105" max="15105" width="9" style="157" customWidth="1"/>
    <col min="15106" max="15106" width="35.5546875" style="157" customWidth="1"/>
    <col min="15107" max="15107" width="30.44140625" style="157" customWidth="1"/>
    <col min="15108" max="15108" width="71.6640625" style="157" customWidth="1"/>
    <col min="15109" max="15109" width="24" style="157" customWidth="1"/>
    <col min="15110" max="15360" width="10.44140625" style="157"/>
    <col min="15361" max="15361" width="9" style="157" customWidth="1"/>
    <col min="15362" max="15362" width="35.5546875" style="157" customWidth="1"/>
    <col min="15363" max="15363" width="30.44140625" style="157" customWidth="1"/>
    <col min="15364" max="15364" width="71.6640625" style="157" customWidth="1"/>
    <col min="15365" max="15365" width="24" style="157" customWidth="1"/>
    <col min="15366" max="15616" width="10.44140625" style="157"/>
    <col min="15617" max="15617" width="9" style="157" customWidth="1"/>
    <col min="15618" max="15618" width="35.5546875" style="157" customWidth="1"/>
    <col min="15619" max="15619" width="30.44140625" style="157" customWidth="1"/>
    <col min="15620" max="15620" width="71.6640625" style="157" customWidth="1"/>
    <col min="15621" max="15621" width="24" style="157" customWidth="1"/>
    <col min="15622" max="15872" width="10.44140625" style="157"/>
    <col min="15873" max="15873" width="9" style="157" customWidth="1"/>
    <col min="15874" max="15874" width="35.5546875" style="157" customWidth="1"/>
    <col min="15875" max="15875" width="30.44140625" style="157" customWidth="1"/>
    <col min="15876" max="15876" width="71.6640625" style="157" customWidth="1"/>
    <col min="15877" max="15877" width="24" style="157" customWidth="1"/>
    <col min="15878" max="16128" width="10.44140625" style="157"/>
    <col min="16129" max="16129" width="9" style="157" customWidth="1"/>
    <col min="16130" max="16130" width="35.5546875" style="157" customWidth="1"/>
    <col min="16131" max="16131" width="30.44140625" style="157" customWidth="1"/>
    <col min="16132" max="16132" width="71.6640625" style="157" customWidth="1"/>
    <col min="16133" max="16133" width="24" style="157" customWidth="1"/>
    <col min="16134" max="16384" width="10.44140625" style="157"/>
  </cols>
  <sheetData>
    <row r="1" spans="1:5" s="319" customFormat="1">
      <c r="A1" s="668" t="s">
        <v>316</v>
      </c>
      <c r="B1" s="668"/>
      <c r="C1" s="668"/>
      <c r="D1" s="668"/>
      <c r="E1" s="668"/>
    </row>
    <row r="2" spans="1:5" s="319" customFormat="1">
      <c r="A2" s="667" t="s">
        <v>317</v>
      </c>
      <c r="B2" s="668"/>
      <c r="C2" s="668"/>
      <c r="D2" s="668"/>
      <c r="E2" s="668"/>
    </row>
    <row r="3" spans="1:5" s="319" customFormat="1">
      <c r="A3" s="668" t="s">
        <v>303</v>
      </c>
      <c r="B3" s="668"/>
      <c r="C3" s="668"/>
      <c r="D3" s="668"/>
      <c r="E3" s="668"/>
    </row>
    <row r="4" spans="1:5" s="319" customFormat="1" ht="13.5" customHeight="1">
      <c r="A4" s="339"/>
      <c r="B4" s="339"/>
      <c r="C4" s="339"/>
      <c r="D4" s="339"/>
      <c r="E4" s="339"/>
    </row>
    <row r="5" spans="1:5">
      <c r="A5" s="249" t="s">
        <v>7</v>
      </c>
      <c r="B5" s="249" t="s">
        <v>318</v>
      </c>
      <c r="C5" s="249" t="s">
        <v>319</v>
      </c>
      <c r="D5" s="249" t="s">
        <v>320</v>
      </c>
      <c r="E5" s="249" t="s">
        <v>1</v>
      </c>
    </row>
    <row r="6" spans="1:5" s="327" customFormat="1">
      <c r="A6" s="340">
        <v>1</v>
      </c>
      <c r="B6" s="341" t="s">
        <v>321</v>
      </c>
      <c r="C6" s="334" t="s">
        <v>322</v>
      </c>
      <c r="D6" s="341"/>
      <c r="E6" s="341"/>
    </row>
    <row r="7" spans="1:5" s="327" customFormat="1">
      <c r="A7" s="325">
        <v>2</v>
      </c>
      <c r="B7" s="337" t="s">
        <v>323</v>
      </c>
      <c r="C7" s="322" t="s">
        <v>324</v>
      </c>
      <c r="D7" s="337"/>
      <c r="E7" s="337"/>
    </row>
    <row r="8" spans="1:5" s="327" customFormat="1">
      <c r="A8" s="325">
        <v>3</v>
      </c>
      <c r="B8" s="323" t="s">
        <v>325</v>
      </c>
      <c r="C8" s="325" t="s">
        <v>324</v>
      </c>
      <c r="D8" s="337"/>
      <c r="E8" s="337"/>
    </row>
    <row r="9" spans="1:5" s="327" customFormat="1">
      <c r="A9" s="325">
        <v>4</v>
      </c>
      <c r="B9" s="323" t="s">
        <v>326</v>
      </c>
      <c r="C9" s="325" t="s">
        <v>324</v>
      </c>
      <c r="D9" s="337"/>
      <c r="E9" s="323"/>
    </row>
    <row r="10" spans="1:5" s="327" customFormat="1">
      <c r="A10" s="325"/>
      <c r="B10" s="323"/>
      <c r="C10" s="325"/>
      <c r="D10" s="337"/>
      <c r="E10" s="323"/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 tint="0.39997558519241921"/>
  </sheetPr>
  <dimension ref="A1:IP10"/>
  <sheetViews>
    <sheetView view="pageBreakPreview" zoomScale="80" zoomScaleNormal="100" zoomScaleSheetLayoutView="80" workbookViewId="0">
      <selection sqref="A1:I1"/>
    </sheetView>
  </sheetViews>
  <sheetFormatPr defaultRowHeight="13.2"/>
  <cols>
    <col min="1" max="1" width="4.88671875" customWidth="1"/>
    <col min="2" max="2" width="46" customWidth="1"/>
    <col min="3" max="4" width="51.33203125" customWidth="1"/>
    <col min="5" max="5" width="31.33203125" customWidth="1"/>
  </cols>
  <sheetData>
    <row r="1" spans="1:250" ht="33.6">
      <c r="A1" s="694" t="s">
        <v>144</v>
      </c>
      <c r="B1" s="694"/>
      <c r="C1" s="694"/>
      <c r="D1" s="694"/>
      <c r="E1" s="694"/>
      <c r="F1" s="26"/>
      <c r="G1" s="26"/>
      <c r="H1" s="26"/>
      <c r="I1" s="26"/>
      <c r="J1" s="26"/>
      <c r="K1" s="26"/>
      <c r="L1" s="26"/>
      <c r="M1" s="26"/>
    </row>
    <row r="2" spans="1:250" s="1" customFormat="1" ht="33.6">
      <c r="A2" s="694" t="s">
        <v>98</v>
      </c>
      <c r="B2" s="694"/>
      <c r="C2" s="694"/>
      <c r="D2" s="694"/>
      <c r="E2" s="694"/>
      <c r="F2" s="26"/>
      <c r="G2" s="26"/>
      <c r="H2" s="26"/>
      <c r="I2" s="26"/>
      <c r="J2" s="26"/>
      <c r="K2" s="26"/>
      <c r="L2" s="26"/>
      <c r="M2" s="26"/>
    </row>
    <row r="3" spans="1:250" s="1" customFormat="1" ht="33.6">
      <c r="A3" s="694" t="s">
        <v>58</v>
      </c>
      <c r="B3" s="694"/>
      <c r="C3" s="694"/>
      <c r="D3" s="694"/>
      <c r="E3" s="694"/>
      <c r="F3" s="26"/>
      <c r="G3" s="26"/>
      <c r="H3" s="26"/>
      <c r="I3" s="26"/>
      <c r="J3" s="26"/>
      <c r="K3" s="26"/>
      <c r="L3" s="26"/>
      <c r="M3" s="26"/>
    </row>
    <row r="4" spans="1:250" s="1" customFormat="1" ht="33.6">
      <c r="A4" s="694" t="s">
        <v>6</v>
      </c>
      <c r="B4" s="694"/>
      <c r="C4" s="694"/>
      <c r="D4" s="694"/>
      <c r="E4" s="694"/>
      <c r="F4" s="26"/>
      <c r="G4" s="26"/>
      <c r="H4" s="26"/>
      <c r="I4" s="26"/>
      <c r="J4" s="26"/>
      <c r="K4" s="26"/>
      <c r="L4" s="26"/>
      <c r="M4" s="26"/>
    </row>
    <row r="6" spans="1:250" s="28" customFormat="1" ht="21">
      <c r="A6" s="695" t="s">
        <v>7</v>
      </c>
      <c r="B6" s="697" t="s">
        <v>99</v>
      </c>
      <c r="C6" s="695" t="s">
        <v>100</v>
      </c>
      <c r="D6" s="695" t="s">
        <v>101</v>
      </c>
      <c r="E6" s="695" t="s">
        <v>102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  <c r="GS6" s="27"/>
      <c r="GT6" s="27"/>
      <c r="GU6" s="27"/>
      <c r="GV6" s="27"/>
      <c r="GW6" s="27"/>
      <c r="GX6" s="27"/>
      <c r="GY6" s="27"/>
      <c r="GZ6" s="27"/>
      <c r="HA6" s="27"/>
      <c r="HB6" s="27"/>
      <c r="HC6" s="27"/>
      <c r="HD6" s="27"/>
      <c r="HE6" s="27"/>
      <c r="HF6" s="27"/>
      <c r="HG6" s="27"/>
      <c r="HH6" s="27"/>
      <c r="HI6" s="27"/>
      <c r="HJ6" s="27"/>
      <c r="HK6" s="27"/>
      <c r="HL6" s="27"/>
      <c r="HM6" s="27"/>
      <c r="HN6" s="27"/>
      <c r="HO6" s="27"/>
      <c r="HP6" s="27"/>
      <c r="HQ6" s="27"/>
      <c r="HR6" s="27"/>
      <c r="HS6" s="27"/>
      <c r="HT6" s="27"/>
      <c r="HU6" s="27"/>
      <c r="HV6" s="27"/>
      <c r="HW6" s="27"/>
      <c r="HX6" s="27"/>
      <c r="HY6" s="27"/>
      <c r="HZ6" s="27"/>
      <c r="IA6" s="27"/>
      <c r="IB6" s="27"/>
      <c r="IC6" s="27"/>
      <c r="ID6" s="27"/>
      <c r="IE6" s="27"/>
      <c r="IF6" s="27"/>
      <c r="IG6" s="27"/>
      <c r="IH6" s="27"/>
      <c r="II6" s="27"/>
      <c r="IJ6" s="27"/>
      <c r="IK6" s="27"/>
      <c r="IL6" s="27"/>
      <c r="IM6" s="27"/>
      <c r="IN6" s="27"/>
      <c r="IO6" s="27"/>
      <c r="IP6" s="27"/>
    </row>
    <row r="7" spans="1:250" s="28" customFormat="1" ht="21">
      <c r="A7" s="696"/>
      <c r="B7" s="698"/>
      <c r="C7" s="696"/>
      <c r="D7" s="696"/>
      <c r="E7" s="696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  <c r="GS7" s="27"/>
      <c r="GT7" s="27"/>
      <c r="GU7" s="27"/>
      <c r="GV7" s="27"/>
      <c r="GW7" s="27"/>
      <c r="GX7" s="27"/>
      <c r="GY7" s="27"/>
      <c r="GZ7" s="27"/>
      <c r="HA7" s="27"/>
      <c r="HB7" s="27"/>
      <c r="HC7" s="27"/>
      <c r="HD7" s="27"/>
      <c r="HE7" s="27"/>
      <c r="HF7" s="27"/>
      <c r="HG7" s="27"/>
      <c r="HH7" s="27"/>
      <c r="HI7" s="27"/>
      <c r="HJ7" s="27"/>
      <c r="HK7" s="27"/>
      <c r="HL7" s="27"/>
      <c r="HM7" s="27"/>
      <c r="HN7" s="27"/>
      <c r="HO7" s="27"/>
      <c r="HP7" s="27"/>
      <c r="HQ7" s="27"/>
      <c r="HR7" s="27"/>
      <c r="HS7" s="27"/>
      <c r="HT7" s="27"/>
      <c r="HU7" s="27"/>
      <c r="HV7" s="27"/>
      <c r="HW7" s="27"/>
      <c r="HX7" s="27"/>
      <c r="HY7" s="27"/>
      <c r="HZ7" s="27"/>
      <c r="IA7" s="27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</row>
    <row r="8" spans="1:250" s="34" customFormat="1" ht="409.5" customHeight="1">
      <c r="A8" s="29">
        <v>1</v>
      </c>
      <c r="B8" s="30" t="s">
        <v>103</v>
      </c>
      <c r="C8" s="31" t="s">
        <v>104</v>
      </c>
      <c r="D8" s="31" t="s">
        <v>105</v>
      </c>
      <c r="E8" s="32" t="s">
        <v>106</v>
      </c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</row>
    <row r="9" spans="1:250" s="28" customFormat="1" ht="27">
      <c r="A9" s="35">
        <v>2</v>
      </c>
      <c r="B9" s="36"/>
      <c r="C9" s="37"/>
      <c r="D9" s="37"/>
      <c r="E9" s="3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  <c r="GS9" s="27"/>
      <c r="GT9" s="27"/>
      <c r="GU9" s="27"/>
      <c r="GV9" s="27"/>
      <c r="GW9" s="27"/>
      <c r="GX9" s="27"/>
      <c r="GY9" s="27"/>
      <c r="GZ9" s="27"/>
      <c r="HA9" s="27"/>
      <c r="HB9" s="27"/>
      <c r="HC9" s="27"/>
      <c r="HD9" s="27"/>
      <c r="HE9" s="27"/>
      <c r="HF9" s="27"/>
      <c r="HG9" s="27"/>
      <c r="HH9" s="27"/>
      <c r="HI9" s="27"/>
      <c r="HJ9" s="27"/>
      <c r="HK9" s="27"/>
      <c r="HL9" s="27"/>
      <c r="HM9" s="27"/>
      <c r="HN9" s="27"/>
      <c r="HO9" s="27"/>
      <c r="HP9" s="27"/>
      <c r="HQ9" s="27"/>
      <c r="HR9" s="27"/>
      <c r="HS9" s="27"/>
      <c r="HT9" s="27"/>
      <c r="HU9" s="27"/>
      <c r="HV9" s="27"/>
      <c r="HW9" s="27"/>
      <c r="HX9" s="27"/>
      <c r="HY9" s="27"/>
      <c r="HZ9" s="27"/>
      <c r="IA9" s="27"/>
      <c r="IB9" s="27"/>
      <c r="IC9" s="27"/>
      <c r="ID9" s="27"/>
      <c r="IE9" s="27"/>
      <c r="IF9" s="27"/>
      <c r="IG9" s="27"/>
      <c r="IH9" s="27"/>
      <c r="II9" s="27"/>
      <c r="IJ9" s="27"/>
      <c r="IK9" s="27"/>
      <c r="IL9" s="27"/>
      <c r="IM9" s="27"/>
      <c r="IN9" s="27"/>
      <c r="IO9" s="27"/>
      <c r="IP9" s="27"/>
    </row>
    <row r="10" spans="1:250" ht="27">
      <c r="A10" s="38">
        <v>3</v>
      </c>
      <c r="B10" s="39"/>
      <c r="C10" s="40"/>
      <c r="D10" s="40"/>
      <c r="E10" s="41"/>
    </row>
  </sheetData>
  <mergeCells count="9">
    <mergeCell ref="A1:E1"/>
    <mergeCell ref="A2:E2"/>
    <mergeCell ref="A3:E3"/>
    <mergeCell ref="A4:E4"/>
    <mergeCell ref="A6:A7"/>
    <mergeCell ref="B6:B7"/>
    <mergeCell ref="C6:C7"/>
    <mergeCell ref="D6:D7"/>
    <mergeCell ref="E6:E7"/>
  </mergeCells>
  <pageMargins left="0.7" right="0.7" top="0.75" bottom="0.75" header="0.3" footer="0.3"/>
  <pageSetup paperSize="9" scale="7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"/>
  <sheetViews>
    <sheetView workbookViewId="0">
      <selection sqref="A1:J1"/>
    </sheetView>
  </sheetViews>
  <sheetFormatPr defaultRowHeight="13.2"/>
  <cols>
    <col min="2" max="2" width="22.44140625" customWidth="1"/>
    <col min="3" max="3" width="13.5546875" customWidth="1"/>
    <col min="4" max="4" width="21" customWidth="1"/>
    <col min="5" max="5" width="19" customWidth="1"/>
    <col min="6" max="6" width="21.5546875" customWidth="1"/>
    <col min="7" max="7" width="13.5546875" customWidth="1"/>
    <col min="14" max="14" width="13.44140625" customWidth="1"/>
  </cols>
  <sheetData>
    <row r="1" spans="1:14" ht="30">
      <c r="A1" s="65" t="s">
        <v>124</v>
      </c>
      <c r="B1" s="65"/>
      <c r="C1" s="65"/>
      <c r="D1" s="65"/>
      <c r="E1" s="65"/>
      <c r="F1" s="65"/>
      <c r="G1" s="75"/>
      <c r="H1" s="76"/>
      <c r="I1" s="76"/>
    </row>
    <row r="2" spans="1:14" ht="30">
      <c r="A2" s="78"/>
      <c r="B2" s="78"/>
      <c r="C2" s="78"/>
      <c r="D2" s="78"/>
      <c r="E2" s="78"/>
      <c r="F2" s="78"/>
      <c r="G2" s="75"/>
      <c r="H2" s="76"/>
      <c r="I2" s="76"/>
    </row>
    <row r="3" spans="1:14" ht="23.25" customHeight="1">
      <c r="A3" s="520" t="s">
        <v>135</v>
      </c>
      <c r="B3" s="520"/>
      <c r="C3" s="520"/>
      <c r="D3" s="520"/>
      <c r="E3" s="520"/>
      <c r="F3" s="520"/>
      <c r="G3" s="520"/>
      <c r="H3" s="520"/>
      <c r="I3" s="520"/>
      <c r="J3" s="520"/>
      <c r="K3" s="520"/>
      <c r="L3" s="520"/>
      <c r="M3" s="520"/>
      <c r="N3" s="520"/>
    </row>
    <row r="4" spans="1:14" ht="23.25" customHeight="1">
      <c r="A4" s="521" t="s">
        <v>126</v>
      </c>
      <c r="B4" s="521"/>
      <c r="C4" s="521"/>
      <c r="D4" s="521"/>
      <c r="E4" s="521"/>
      <c r="F4" s="521"/>
      <c r="G4" s="521"/>
      <c r="H4" s="521"/>
      <c r="I4" s="521"/>
      <c r="J4" s="521"/>
      <c r="K4" s="521"/>
      <c r="L4" s="521"/>
      <c r="M4" s="521"/>
      <c r="N4" s="521"/>
    </row>
    <row r="5" spans="1:14" ht="24.6">
      <c r="A5" s="92" t="s">
        <v>0</v>
      </c>
      <c r="B5" s="93"/>
      <c r="C5" s="93"/>
      <c r="D5" s="93"/>
      <c r="E5" s="93"/>
      <c r="F5" s="94"/>
      <c r="G5" s="93"/>
    </row>
    <row r="6" spans="1:14" ht="73.8">
      <c r="A6" s="90" t="s">
        <v>7</v>
      </c>
      <c r="B6" s="90" t="s">
        <v>31</v>
      </c>
      <c r="C6" s="90" t="s">
        <v>26</v>
      </c>
      <c r="D6" s="90" t="s">
        <v>128</v>
      </c>
      <c r="E6" s="90" t="s">
        <v>129</v>
      </c>
      <c r="F6" s="91" t="s">
        <v>136</v>
      </c>
      <c r="G6" s="82" t="s">
        <v>1</v>
      </c>
    </row>
    <row r="7" spans="1:14" ht="24.6">
      <c r="A7" s="83">
        <v>1</v>
      </c>
      <c r="B7" s="73"/>
      <c r="C7" s="73"/>
      <c r="D7" s="73"/>
      <c r="E7" s="73"/>
      <c r="F7" s="84"/>
      <c r="G7" s="73"/>
    </row>
    <row r="8" spans="1:14" ht="24.6">
      <c r="A8" s="83">
        <v>2</v>
      </c>
      <c r="B8" s="73"/>
      <c r="C8" s="73"/>
      <c r="D8" s="73"/>
      <c r="E8" s="73"/>
      <c r="F8" s="84"/>
      <c r="G8" s="73"/>
    </row>
    <row r="9" spans="1:14" ht="24.6">
      <c r="A9" s="83">
        <v>3</v>
      </c>
      <c r="B9" s="73"/>
      <c r="C9" s="73"/>
      <c r="D9" s="73"/>
      <c r="E9" s="73"/>
      <c r="F9" s="84"/>
      <c r="G9" s="73"/>
    </row>
    <row r="10" spans="1:14" ht="24.6">
      <c r="A10" s="83">
        <v>4</v>
      </c>
      <c r="B10" s="73"/>
      <c r="C10" s="85"/>
      <c r="D10" s="84"/>
      <c r="E10" s="86"/>
      <c r="F10" s="84"/>
      <c r="G10" s="73"/>
    </row>
    <row r="11" spans="1:14" ht="24.6">
      <c r="A11" s="83">
        <v>5</v>
      </c>
      <c r="B11" s="73"/>
      <c r="C11" s="85"/>
      <c r="D11" s="84"/>
      <c r="E11" s="87"/>
      <c r="F11" s="84"/>
      <c r="G11" s="73"/>
    </row>
    <row r="12" spans="1:14" ht="24.6">
      <c r="A12" s="83">
        <v>6</v>
      </c>
      <c r="B12" s="73"/>
      <c r="C12" s="85"/>
      <c r="D12" s="84"/>
      <c r="E12" s="86"/>
      <c r="F12" s="84"/>
      <c r="G12" s="73"/>
    </row>
    <row r="13" spans="1:14" ht="24.6">
      <c r="A13" s="83">
        <v>7</v>
      </c>
      <c r="B13" s="73"/>
      <c r="C13" s="85"/>
      <c r="D13" s="84"/>
      <c r="E13" s="86"/>
      <c r="F13" s="84"/>
      <c r="G13" s="73"/>
    </row>
    <row r="14" spans="1:14" ht="24.6">
      <c r="A14" s="83">
        <v>8</v>
      </c>
      <c r="B14" s="73"/>
      <c r="C14" s="73"/>
      <c r="D14" s="73"/>
      <c r="E14" s="73"/>
      <c r="F14" s="73"/>
      <c r="G14" s="73"/>
    </row>
    <row r="15" spans="1:14" ht="24.6">
      <c r="A15" s="83">
        <v>9</v>
      </c>
      <c r="B15" s="73"/>
      <c r="C15" s="73"/>
      <c r="D15" s="73"/>
      <c r="E15" s="73"/>
      <c r="F15" s="73"/>
      <c r="G15" s="73"/>
    </row>
  </sheetData>
  <mergeCells count="2">
    <mergeCell ref="A3:N3"/>
    <mergeCell ref="A4:N4"/>
  </mergeCells>
  <conditionalFormatting sqref="C8:D8">
    <cfRule type="duplicateValues" dxfId="1" priority="1"/>
  </conditionalFormatting>
  <conditionalFormatting sqref="F8:F9">
    <cfRule type="duplicateValues" dxfId="0" priority="2"/>
  </conditionalFormatting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 tint="0.39997558519241921"/>
  </sheetPr>
  <dimension ref="A1:E12"/>
  <sheetViews>
    <sheetView view="pageBreakPreview" zoomScale="80" zoomScaleNormal="100" zoomScaleSheetLayoutView="80" workbookViewId="0">
      <selection sqref="A1:I1"/>
    </sheetView>
  </sheetViews>
  <sheetFormatPr defaultColWidth="9.109375" defaultRowHeight="24.6"/>
  <cols>
    <col min="1" max="1" width="6" style="42" customWidth="1"/>
    <col min="2" max="2" width="44.44140625" style="42" customWidth="1"/>
    <col min="3" max="3" width="48.44140625" style="42" customWidth="1"/>
    <col min="4" max="4" width="34.44140625" style="42" customWidth="1"/>
    <col min="5" max="5" width="24.33203125" style="42" customWidth="1"/>
    <col min="6" max="16384" width="9.109375" style="42"/>
  </cols>
  <sheetData>
    <row r="1" spans="1:5" ht="35.1" customHeight="1">
      <c r="A1" s="694" t="s">
        <v>144</v>
      </c>
      <c r="B1" s="694"/>
      <c r="C1" s="694"/>
      <c r="D1" s="694"/>
      <c r="E1" s="694"/>
    </row>
    <row r="2" spans="1:5" ht="35.1" customHeight="1">
      <c r="A2" s="694" t="s">
        <v>107</v>
      </c>
      <c r="B2" s="694"/>
      <c r="C2" s="694"/>
      <c r="D2" s="694"/>
      <c r="E2" s="694"/>
    </row>
    <row r="3" spans="1:5" ht="41.25" customHeight="1">
      <c r="A3" s="694" t="s">
        <v>58</v>
      </c>
      <c r="B3" s="694"/>
      <c r="C3" s="694"/>
      <c r="D3" s="694"/>
      <c r="E3" s="694"/>
    </row>
    <row r="4" spans="1:5" ht="33.6">
      <c r="A4" s="694" t="s">
        <v>6</v>
      </c>
      <c r="B4" s="694"/>
      <c r="C4" s="694"/>
      <c r="D4" s="694"/>
      <c r="E4" s="694"/>
    </row>
    <row r="5" spans="1:5" ht="48" customHeight="1">
      <c r="A5" s="699" t="s">
        <v>7</v>
      </c>
      <c r="B5" s="700" t="s">
        <v>108</v>
      </c>
      <c r="C5" s="700" t="s">
        <v>109</v>
      </c>
      <c r="D5" s="700" t="s">
        <v>110</v>
      </c>
      <c r="E5" s="700" t="s">
        <v>111</v>
      </c>
    </row>
    <row r="6" spans="1:5" ht="27.75" customHeight="1">
      <c r="A6" s="699"/>
      <c r="B6" s="700"/>
      <c r="C6" s="700"/>
      <c r="D6" s="700"/>
      <c r="E6" s="700"/>
    </row>
    <row r="7" spans="1:5" ht="65.25" customHeight="1">
      <c r="A7" s="699"/>
      <c r="B7" s="700"/>
      <c r="C7" s="700"/>
      <c r="D7" s="700"/>
      <c r="E7" s="700"/>
    </row>
    <row r="8" spans="1:5" ht="54">
      <c r="A8" s="43">
        <v>1</v>
      </c>
      <c r="B8" s="44" t="s">
        <v>112</v>
      </c>
      <c r="C8" s="45"/>
      <c r="D8" s="45"/>
      <c r="E8" s="46">
        <v>18305000</v>
      </c>
    </row>
    <row r="9" spans="1:5" ht="45" customHeight="1">
      <c r="A9" s="43">
        <v>2</v>
      </c>
      <c r="B9" s="44" t="s">
        <v>113</v>
      </c>
      <c r="C9" s="45"/>
      <c r="D9" s="45"/>
      <c r="E9" s="46">
        <v>31974440</v>
      </c>
    </row>
    <row r="10" spans="1:5" ht="27">
      <c r="A10" s="43">
        <v>3</v>
      </c>
      <c r="B10" s="44" t="s">
        <v>114</v>
      </c>
      <c r="C10" s="45"/>
      <c r="D10" s="45"/>
      <c r="E10" s="45"/>
    </row>
    <row r="11" spans="1:5" ht="48.75" customHeight="1">
      <c r="A11" s="47">
        <v>3.1</v>
      </c>
      <c r="B11" s="48" t="s">
        <v>115</v>
      </c>
      <c r="C11" s="49" t="s">
        <v>116</v>
      </c>
      <c r="D11" s="50" t="s">
        <v>117</v>
      </c>
      <c r="E11" s="51">
        <v>329162.56</v>
      </c>
    </row>
    <row r="12" spans="1:5" ht="48.75" customHeight="1">
      <c r="A12" s="52">
        <v>3.2</v>
      </c>
      <c r="B12" s="53" t="s">
        <v>118</v>
      </c>
      <c r="C12" s="50"/>
      <c r="D12" s="54"/>
      <c r="E12" s="55"/>
    </row>
  </sheetData>
  <mergeCells count="9">
    <mergeCell ref="A1:E1"/>
    <mergeCell ref="A2:E2"/>
    <mergeCell ref="A3:E3"/>
    <mergeCell ref="A4:E4"/>
    <mergeCell ref="A5:A7"/>
    <mergeCell ref="B5:B7"/>
    <mergeCell ref="C5:C7"/>
    <mergeCell ref="D5:D7"/>
    <mergeCell ref="E5:E7"/>
  </mergeCells>
  <printOptions horizontalCentered="1"/>
  <pageMargins left="0.19685039370078741" right="0.19685039370078741" top="0.74803149606299213" bottom="0.39370078740157483" header="0.39370078740157483" footer="0.19685039370078741"/>
  <pageSetup paperSize="9" scale="90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CCFFFF"/>
  </sheetPr>
  <dimension ref="A1:I14"/>
  <sheetViews>
    <sheetView view="pageBreakPreview" zoomScaleNormal="100" zoomScaleSheetLayoutView="100" workbookViewId="0">
      <selection sqref="A1:I1"/>
    </sheetView>
  </sheetViews>
  <sheetFormatPr defaultColWidth="9.109375" defaultRowHeight="24.6"/>
  <cols>
    <col min="1" max="1" width="4.6640625" style="2" customWidth="1"/>
    <col min="2" max="2" width="24.44140625" style="2" customWidth="1"/>
    <col min="3" max="3" width="22.5546875" style="2" customWidth="1"/>
    <col min="4" max="4" width="9.109375" style="2" customWidth="1"/>
    <col min="5" max="5" width="26.5546875" style="2" customWidth="1"/>
    <col min="6" max="6" width="21" style="2" customWidth="1"/>
    <col min="7" max="7" width="14.5546875" style="2" customWidth="1"/>
    <col min="8" max="8" width="17" style="2" customWidth="1"/>
    <col min="9" max="9" width="12.44140625" style="2" customWidth="1"/>
    <col min="10" max="16384" width="9.109375" style="2"/>
  </cols>
  <sheetData>
    <row r="1" spans="1:9" ht="27">
      <c r="A1" s="523" t="s">
        <v>2</v>
      </c>
      <c r="B1" s="523"/>
      <c r="C1" s="523"/>
      <c r="D1" s="523"/>
      <c r="E1" s="523"/>
      <c r="F1" s="523"/>
      <c r="G1" s="523"/>
      <c r="H1" s="523"/>
      <c r="I1" s="523"/>
    </row>
    <row r="2" spans="1:9" ht="27">
      <c r="A2" s="523" t="s">
        <v>3</v>
      </c>
      <c r="B2" s="523"/>
      <c r="C2" s="523"/>
      <c r="D2" s="523"/>
      <c r="E2" s="523"/>
      <c r="F2" s="523"/>
      <c r="G2" s="523"/>
      <c r="H2" s="523"/>
      <c r="I2" s="523"/>
    </row>
    <row r="3" spans="1:9" ht="30">
      <c r="A3" s="524" t="s">
        <v>4</v>
      </c>
      <c r="B3" s="524"/>
      <c r="C3" s="524"/>
      <c r="D3" s="524"/>
      <c r="E3" s="524"/>
      <c r="F3" s="524"/>
      <c r="G3" s="524"/>
      <c r="H3" s="524"/>
      <c r="I3" s="524"/>
    </row>
    <row r="4" spans="1:9" s="3" customFormat="1" ht="30" customHeight="1">
      <c r="A4" s="525" t="s">
        <v>5</v>
      </c>
      <c r="B4" s="525"/>
      <c r="C4" s="525"/>
      <c r="D4" s="525"/>
      <c r="E4" s="525"/>
      <c r="F4" s="525"/>
      <c r="G4" s="525"/>
      <c r="H4" s="525"/>
      <c r="I4" s="525"/>
    </row>
    <row r="5" spans="1:9">
      <c r="A5" s="526" t="s">
        <v>6</v>
      </c>
      <c r="B5" s="526"/>
      <c r="C5" s="526"/>
      <c r="D5" s="526"/>
      <c r="E5" s="526"/>
      <c r="F5" s="526"/>
      <c r="G5" s="526"/>
      <c r="H5" s="526"/>
      <c r="I5" s="526"/>
    </row>
    <row r="7" spans="1:9" ht="36.75" customHeight="1">
      <c r="A7" s="527" t="s">
        <v>7</v>
      </c>
      <c r="B7" s="527" t="s">
        <v>8</v>
      </c>
      <c r="C7" s="529" t="s">
        <v>9</v>
      </c>
      <c r="D7" s="530" t="s">
        <v>10</v>
      </c>
      <c r="E7" s="701" t="s">
        <v>11</v>
      </c>
      <c r="F7" s="702"/>
      <c r="G7" s="702"/>
      <c r="H7" s="702"/>
      <c r="I7" s="522" t="s">
        <v>1</v>
      </c>
    </row>
    <row r="8" spans="1:9" ht="71.25" customHeight="1">
      <c r="A8" s="528"/>
      <c r="B8" s="528"/>
      <c r="C8" s="529"/>
      <c r="D8" s="530"/>
      <c r="E8" s="4" t="s">
        <v>12</v>
      </c>
      <c r="F8" s="5" t="s">
        <v>13</v>
      </c>
      <c r="G8" s="5" t="s">
        <v>14</v>
      </c>
      <c r="H8" s="5" t="s">
        <v>15</v>
      </c>
      <c r="I8" s="522"/>
    </row>
    <row r="9" spans="1:9" ht="50.1" customHeight="1">
      <c r="A9" s="6">
        <v>1</v>
      </c>
      <c r="B9" s="6"/>
      <c r="C9" s="7"/>
      <c r="D9" s="8"/>
      <c r="E9" s="9"/>
      <c r="F9" s="10"/>
      <c r="G9" s="10"/>
      <c r="H9" s="6"/>
      <c r="I9" s="10"/>
    </row>
    <row r="10" spans="1:9" ht="50.1" customHeight="1">
      <c r="A10" s="6">
        <v>2</v>
      </c>
      <c r="B10" s="6"/>
      <c r="C10" s="7"/>
      <c r="D10" s="8"/>
      <c r="E10" s="9"/>
      <c r="F10" s="10"/>
      <c r="G10" s="10"/>
      <c r="H10" s="6"/>
      <c r="I10" s="10"/>
    </row>
    <row r="11" spans="1:9" ht="50.1" customHeight="1">
      <c r="A11" s="6">
        <v>3</v>
      </c>
      <c r="B11" s="6"/>
      <c r="C11" s="7"/>
      <c r="D11" s="8"/>
      <c r="E11" s="9"/>
      <c r="F11" s="10"/>
      <c r="G11" s="10"/>
      <c r="H11" s="6"/>
      <c r="I11" s="10"/>
    </row>
    <row r="12" spans="1:9" ht="50.1" customHeight="1">
      <c r="A12" s="6">
        <v>4</v>
      </c>
      <c r="B12" s="6"/>
      <c r="C12" s="7"/>
      <c r="D12" s="8"/>
      <c r="E12" s="9"/>
      <c r="F12" s="10"/>
      <c r="G12" s="10"/>
      <c r="H12" s="6"/>
      <c r="I12" s="10"/>
    </row>
    <row r="13" spans="1:9" ht="50.1" customHeight="1">
      <c r="A13" s="6">
        <v>5</v>
      </c>
      <c r="B13" s="6"/>
      <c r="C13" s="7"/>
      <c r="D13" s="8"/>
      <c r="E13" s="9"/>
      <c r="F13" s="10"/>
      <c r="G13" s="10"/>
      <c r="H13" s="6"/>
      <c r="I13" s="10"/>
    </row>
    <row r="14" spans="1:9" ht="50.1" customHeight="1">
      <c r="A14" s="6">
        <v>6</v>
      </c>
      <c r="B14" s="6"/>
      <c r="C14" s="7"/>
      <c r="D14" s="8"/>
      <c r="E14" s="9"/>
      <c r="F14" s="10"/>
      <c r="G14" s="10"/>
      <c r="H14" s="6"/>
      <c r="I14" s="10"/>
    </row>
  </sheetData>
  <mergeCells count="11">
    <mergeCell ref="I7:I8"/>
    <mergeCell ref="A1:I1"/>
    <mergeCell ref="A2:I2"/>
    <mergeCell ref="A3:I3"/>
    <mergeCell ref="A4:I4"/>
    <mergeCell ref="A5:I5"/>
    <mergeCell ref="A7:A8"/>
    <mergeCell ref="B7:B8"/>
    <mergeCell ref="C7:C8"/>
    <mergeCell ref="D7:D8"/>
    <mergeCell ref="E7:H7"/>
  </mergeCells>
  <printOptions horizontalCentered="1"/>
  <pageMargins left="0.39370078740157483" right="0.39370078740157483" top="0.59055118110236227" bottom="0.39370078740157483" header="0.31496062992125984" footer="0.19685039370078741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17"/>
  <sheetViews>
    <sheetView workbookViewId="0">
      <selection sqref="A1:J1"/>
    </sheetView>
  </sheetViews>
  <sheetFormatPr defaultRowHeight="13.2"/>
  <cols>
    <col min="2" max="2" width="21.33203125" customWidth="1"/>
    <col min="3" max="3" width="15.33203125" customWidth="1"/>
    <col min="4" max="4" width="22.109375" customWidth="1"/>
    <col min="5" max="5" width="21" customWidth="1"/>
    <col min="6" max="6" width="15.33203125" customWidth="1"/>
    <col min="7" max="7" width="24.5546875" customWidth="1"/>
  </cols>
  <sheetData>
    <row r="2" spans="1:9" ht="27">
      <c r="A2" s="65" t="s">
        <v>124</v>
      </c>
      <c r="B2" s="65"/>
      <c r="C2" s="65"/>
      <c r="D2" s="65"/>
      <c r="E2" s="65"/>
      <c r="F2" s="65"/>
    </row>
    <row r="4" spans="1:9" ht="27">
      <c r="A4" s="517" t="s">
        <v>141</v>
      </c>
      <c r="B4" s="517"/>
      <c r="C4" s="517"/>
      <c r="D4" s="517"/>
      <c r="E4" s="517"/>
      <c r="F4" s="517"/>
      <c r="G4" s="517"/>
      <c r="H4" s="517"/>
      <c r="I4" s="517"/>
    </row>
    <row r="5" spans="1:9" ht="27">
      <c r="A5" s="69"/>
      <c r="B5" s="69"/>
      <c r="C5" s="69"/>
      <c r="D5" s="69"/>
      <c r="E5" s="69"/>
      <c r="F5" s="69"/>
      <c r="G5" s="69"/>
      <c r="H5" s="69"/>
      <c r="I5" s="69"/>
    </row>
    <row r="6" spans="1:9" ht="27">
      <c r="A6" s="518" t="s">
        <v>126</v>
      </c>
      <c r="B6" s="518"/>
      <c r="C6" s="518"/>
      <c r="D6" s="518"/>
      <c r="E6" s="518"/>
      <c r="F6" s="518"/>
      <c r="G6" s="518"/>
      <c r="H6" s="518"/>
      <c r="I6" s="518"/>
    </row>
    <row r="7" spans="1:9" ht="27">
      <c r="A7" s="95"/>
      <c r="B7" s="95"/>
      <c r="C7" s="95"/>
      <c r="D7" s="95"/>
      <c r="E7" s="95"/>
      <c r="F7" s="95"/>
      <c r="G7" s="95"/>
      <c r="H7" s="95"/>
      <c r="I7" s="95"/>
    </row>
    <row r="8" spans="1:9" ht="73.8">
      <c r="A8" s="96" t="s">
        <v>7</v>
      </c>
      <c r="B8" s="96" t="s">
        <v>9</v>
      </c>
      <c r="C8" s="96" t="s">
        <v>10</v>
      </c>
      <c r="D8" s="97" t="s">
        <v>137</v>
      </c>
      <c r="E8" s="97" t="s">
        <v>138</v>
      </c>
      <c r="F8" s="97" t="s">
        <v>139</v>
      </c>
      <c r="G8" s="97" t="s">
        <v>140</v>
      </c>
      <c r="H8" s="98"/>
      <c r="I8" s="98"/>
    </row>
    <row r="9" spans="1:9" ht="24.6">
      <c r="A9" s="99"/>
      <c r="B9" s="100"/>
      <c r="C9" s="100"/>
      <c r="D9" s="99"/>
      <c r="E9" s="99"/>
      <c r="F9" s="99"/>
      <c r="G9" s="100"/>
      <c r="H9" s="98"/>
      <c r="I9" s="98"/>
    </row>
    <row r="10" spans="1:9" ht="24.6">
      <c r="A10" s="99"/>
      <c r="B10" s="100"/>
      <c r="C10" s="100"/>
      <c r="D10" s="99"/>
      <c r="E10" s="99"/>
      <c r="F10" s="99"/>
      <c r="G10" s="100"/>
      <c r="H10" s="98"/>
      <c r="I10" s="98"/>
    </row>
    <row r="11" spans="1:9" ht="24.6">
      <c r="A11" s="99"/>
      <c r="B11" s="100"/>
      <c r="C11" s="100"/>
      <c r="D11" s="99"/>
      <c r="E11" s="99"/>
      <c r="F11" s="99"/>
      <c r="G11" s="100"/>
      <c r="H11" s="98"/>
      <c r="I11" s="98"/>
    </row>
    <row r="12" spans="1:9" ht="24.6">
      <c r="A12" s="99"/>
      <c r="B12" s="100"/>
      <c r="C12" s="100"/>
      <c r="D12" s="99"/>
      <c r="E12" s="99"/>
      <c r="F12" s="99"/>
      <c r="G12" s="100"/>
      <c r="H12" s="98"/>
      <c r="I12" s="98"/>
    </row>
    <row r="13" spans="1:9" ht="24.6">
      <c r="A13" s="99"/>
      <c r="B13" s="100"/>
      <c r="C13" s="100"/>
      <c r="D13" s="99"/>
      <c r="E13" s="99"/>
      <c r="F13" s="99"/>
      <c r="G13" s="100"/>
      <c r="H13" s="98"/>
      <c r="I13" s="98"/>
    </row>
    <row r="14" spans="1:9" ht="24.6">
      <c r="A14" s="72"/>
      <c r="B14" s="72"/>
      <c r="C14" s="72"/>
      <c r="D14" s="72"/>
      <c r="E14" s="72"/>
      <c r="F14" s="72"/>
      <c r="G14" s="72"/>
      <c r="H14" s="98"/>
      <c r="I14" s="98"/>
    </row>
    <row r="15" spans="1:9" ht="24.6">
      <c r="A15" s="72"/>
      <c r="B15" s="72"/>
      <c r="C15" s="72"/>
      <c r="D15" s="72"/>
      <c r="E15" s="72"/>
      <c r="F15" s="72"/>
      <c r="G15" s="72"/>
      <c r="H15" s="98"/>
      <c r="I15" s="98"/>
    </row>
    <row r="16" spans="1:9" ht="24.6">
      <c r="A16" s="72"/>
      <c r="B16" s="72"/>
      <c r="C16" s="72"/>
      <c r="D16" s="72"/>
      <c r="E16" s="72"/>
      <c r="F16" s="72"/>
      <c r="G16" s="72"/>
      <c r="H16" s="98"/>
      <c r="I16" s="98"/>
    </row>
    <row r="17" spans="1:9" ht="24.6">
      <c r="A17" s="72"/>
      <c r="B17" s="72"/>
      <c r="C17" s="72"/>
      <c r="D17" s="71"/>
      <c r="E17" s="71"/>
      <c r="F17" s="71"/>
      <c r="G17" s="72"/>
      <c r="H17" s="98"/>
      <c r="I17" s="98"/>
    </row>
  </sheetData>
  <mergeCells count="2">
    <mergeCell ref="A4:I4"/>
    <mergeCell ref="A6:I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FFCC"/>
  </sheetPr>
  <dimension ref="A1:I14"/>
  <sheetViews>
    <sheetView view="pageBreakPreview" zoomScaleNormal="100" zoomScaleSheetLayoutView="100" workbookViewId="0">
      <selection activeCell="A4" sqref="A4:I4"/>
    </sheetView>
  </sheetViews>
  <sheetFormatPr defaultColWidth="9.109375" defaultRowHeight="24.6"/>
  <cols>
    <col min="1" max="1" width="4.6640625" style="2" customWidth="1"/>
    <col min="2" max="2" width="24.44140625" style="2" customWidth="1"/>
    <col min="3" max="3" width="22.5546875" style="2" customWidth="1"/>
    <col min="4" max="4" width="9.109375" style="2" customWidth="1"/>
    <col min="5" max="5" width="26.33203125" style="2" customWidth="1"/>
    <col min="6" max="6" width="21" style="2" customWidth="1"/>
    <col min="7" max="7" width="14.5546875" style="2" customWidth="1"/>
    <col min="8" max="8" width="18.5546875" style="2" customWidth="1"/>
    <col min="9" max="9" width="12.44140625" style="2" customWidth="1"/>
    <col min="10" max="16384" width="9.109375" style="2"/>
  </cols>
  <sheetData>
    <row r="1" spans="1:9" ht="27">
      <c r="A1" s="523" t="s">
        <v>2</v>
      </c>
      <c r="B1" s="523"/>
      <c r="C1" s="523"/>
      <c r="D1" s="523"/>
      <c r="E1" s="523"/>
      <c r="F1" s="523"/>
      <c r="G1" s="523"/>
      <c r="H1" s="523"/>
      <c r="I1" s="523"/>
    </row>
    <row r="2" spans="1:9" ht="27">
      <c r="A2" s="523" t="s">
        <v>3</v>
      </c>
      <c r="B2" s="523"/>
      <c r="C2" s="523"/>
      <c r="D2" s="523"/>
      <c r="E2" s="523"/>
      <c r="F2" s="523"/>
      <c r="G2" s="523"/>
      <c r="H2" s="523"/>
      <c r="I2" s="523"/>
    </row>
    <row r="3" spans="1:9" ht="30">
      <c r="A3" s="524" t="s">
        <v>16</v>
      </c>
      <c r="B3" s="524"/>
      <c r="C3" s="524"/>
      <c r="D3" s="524"/>
      <c r="E3" s="524"/>
      <c r="F3" s="524"/>
      <c r="G3" s="524"/>
      <c r="H3" s="524"/>
      <c r="I3" s="524"/>
    </row>
    <row r="4" spans="1:9" s="3" customFormat="1" ht="30" customHeight="1">
      <c r="A4" s="525" t="s">
        <v>5</v>
      </c>
      <c r="B4" s="525"/>
      <c r="C4" s="525"/>
      <c r="D4" s="525"/>
      <c r="E4" s="525"/>
      <c r="F4" s="525"/>
      <c r="G4" s="525"/>
      <c r="H4" s="525"/>
      <c r="I4" s="525"/>
    </row>
    <row r="5" spans="1:9">
      <c r="A5" s="526" t="s">
        <v>6</v>
      </c>
      <c r="B5" s="526"/>
      <c r="C5" s="526"/>
      <c r="D5" s="526"/>
      <c r="E5" s="526"/>
      <c r="F5" s="526"/>
      <c r="G5" s="526"/>
      <c r="H5" s="526"/>
      <c r="I5" s="526"/>
    </row>
    <row r="7" spans="1:9" ht="36.75" customHeight="1">
      <c r="A7" s="527" t="s">
        <v>7</v>
      </c>
      <c r="B7" s="527" t="s">
        <v>8</v>
      </c>
      <c r="C7" s="529" t="s">
        <v>9</v>
      </c>
      <c r="D7" s="530" t="s">
        <v>10</v>
      </c>
      <c r="E7" s="531" t="s">
        <v>17</v>
      </c>
      <c r="F7" s="532"/>
      <c r="G7" s="532"/>
      <c r="H7" s="532"/>
      <c r="I7" s="522" t="s">
        <v>1</v>
      </c>
    </row>
    <row r="8" spans="1:9" ht="71.25" customHeight="1">
      <c r="A8" s="528"/>
      <c r="B8" s="528"/>
      <c r="C8" s="529"/>
      <c r="D8" s="530"/>
      <c r="E8" s="4" t="s">
        <v>18</v>
      </c>
      <c r="F8" s="5" t="s">
        <v>13</v>
      </c>
      <c r="G8" s="5" t="s">
        <v>19</v>
      </c>
      <c r="H8" s="5" t="s">
        <v>15</v>
      </c>
      <c r="I8" s="522"/>
    </row>
    <row r="9" spans="1:9" ht="50.1" customHeight="1">
      <c r="A9" s="6">
        <v>1</v>
      </c>
      <c r="B9" s="6"/>
      <c r="C9" s="7"/>
      <c r="D9" s="8"/>
      <c r="E9" s="9"/>
      <c r="F9" s="10"/>
      <c r="G9" s="10"/>
      <c r="H9" s="6"/>
      <c r="I9" s="10"/>
    </row>
    <row r="10" spans="1:9" ht="50.1" customHeight="1">
      <c r="A10" s="6">
        <v>2</v>
      </c>
      <c r="B10" s="6"/>
      <c r="C10" s="7"/>
      <c r="D10" s="8"/>
      <c r="E10" s="9"/>
      <c r="F10" s="10"/>
      <c r="G10" s="10"/>
      <c r="H10" s="6"/>
      <c r="I10" s="10"/>
    </row>
    <row r="11" spans="1:9" ht="50.1" customHeight="1">
      <c r="A11" s="6">
        <v>3</v>
      </c>
      <c r="B11" s="6"/>
      <c r="C11" s="7"/>
      <c r="D11" s="8"/>
      <c r="E11" s="9"/>
      <c r="F11" s="10"/>
      <c r="G11" s="10"/>
      <c r="H11" s="6"/>
      <c r="I11" s="10"/>
    </row>
    <row r="12" spans="1:9" ht="50.1" customHeight="1">
      <c r="A12" s="6">
        <v>4</v>
      </c>
      <c r="B12" s="6"/>
      <c r="C12" s="7"/>
      <c r="D12" s="8"/>
      <c r="E12" s="9"/>
      <c r="F12" s="10"/>
      <c r="G12" s="10"/>
      <c r="H12" s="6"/>
      <c r="I12" s="10"/>
    </row>
    <row r="13" spans="1:9" ht="50.1" customHeight="1">
      <c r="A13" s="6">
        <v>5</v>
      </c>
      <c r="B13" s="6"/>
      <c r="C13" s="7"/>
      <c r="D13" s="8"/>
      <c r="E13" s="9"/>
      <c r="F13" s="10"/>
      <c r="G13" s="10"/>
      <c r="H13" s="6"/>
      <c r="I13" s="10"/>
    </row>
    <row r="14" spans="1:9" ht="50.1" customHeight="1">
      <c r="A14" s="6">
        <v>6</v>
      </c>
      <c r="B14" s="6"/>
      <c r="C14" s="7"/>
      <c r="D14" s="8"/>
      <c r="E14" s="9"/>
      <c r="F14" s="10"/>
      <c r="G14" s="10"/>
      <c r="H14" s="6"/>
      <c r="I14" s="10"/>
    </row>
  </sheetData>
  <mergeCells count="11">
    <mergeCell ref="I7:I8"/>
    <mergeCell ref="A1:I1"/>
    <mergeCell ref="A2:I2"/>
    <mergeCell ref="A3:I3"/>
    <mergeCell ref="A4:I4"/>
    <mergeCell ref="A5:I5"/>
    <mergeCell ref="A7:A8"/>
    <mergeCell ref="B7:B8"/>
    <mergeCell ref="C7:C8"/>
    <mergeCell ref="D7:D8"/>
    <mergeCell ref="E7:H7"/>
  </mergeCells>
  <printOptions horizontalCentered="1"/>
  <pageMargins left="0.39370078740157483" right="0.39370078740157483" top="0.59055118110236227" bottom="0.39370078740157483" header="0.31496062992125984" footer="0.19685039370078741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G15"/>
  <sheetViews>
    <sheetView view="pageBreakPreview" zoomScaleNormal="100" zoomScaleSheetLayoutView="100" workbookViewId="0">
      <selection sqref="A1:J1"/>
    </sheetView>
  </sheetViews>
  <sheetFormatPr defaultColWidth="9.109375" defaultRowHeight="24.6"/>
  <cols>
    <col min="1" max="1" width="6.5546875" style="2" customWidth="1"/>
    <col min="2" max="2" width="40.109375" style="2" customWidth="1"/>
    <col min="3" max="3" width="30.5546875" style="2" customWidth="1"/>
    <col min="4" max="4" width="11.44140625" style="2" customWidth="1"/>
    <col min="5" max="5" width="23.88671875" style="2" customWidth="1"/>
    <col min="6" max="6" width="20" style="2" customWidth="1"/>
    <col min="7" max="7" width="21" style="2" customWidth="1"/>
    <col min="8" max="16384" width="9.109375" style="2"/>
  </cols>
  <sheetData>
    <row r="1" spans="1:7" ht="27">
      <c r="A1" s="523" t="s">
        <v>142</v>
      </c>
      <c r="B1" s="523"/>
      <c r="C1" s="523"/>
      <c r="D1" s="523"/>
      <c r="E1" s="523"/>
      <c r="F1" s="523"/>
      <c r="G1" s="523"/>
    </row>
    <row r="2" spans="1:7" ht="27">
      <c r="A2" s="523" t="s">
        <v>20</v>
      </c>
      <c r="B2" s="523"/>
      <c r="C2" s="523"/>
      <c r="D2" s="523"/>
      <c r="E2" s="523"/>
      <c r="F2" s="523"/>
      <c r="G2" s="523"/>
    </row>
    <row r="3" spans="1:7" ht="30">
      <c r="A3" s="533" t="s">
        <v>21</v>
      </c>
      <c r="B3" s="533"/>
      <c r="C3" s="533"/>
      <c r="D3" s="533"/>
      <c r="E3" s="533"/>
      <c r="F3" s="533"/>
      <c r="G3" s="533"/>
    </row>
    <row r="4" spans="1:7" s="11" customFormat="1" ht="30" customHeight="1">
      <c r="A4" s="525" t="s">
        <v>22</v>
      </c>
      <c r="B4" s="525"/>
      <c r="C4" s="525"/>
      <c r="D4" s="525"/>
      <c r="E4" s="525"/>
      <c r="F4" s="525"/>
      <c r="G4" s="525"/>
    </row>
    <row r="5" spans="1:7" ht="27">
      <c r="A5" s="534" t="s">
        <v>6</v>
      </c>
      <c r="B5" s="534"/>
      <c r="C5" s="534"/>
      <c r="D5" s="534"/>
      <c r="E5" s="534"/>
      <c r="F5" s="534"/>
      <c r="G5" s="534"/>
    </row>
    <row r="7" spans="1:7" ht="49.2">
      <c r="A7" s="12" t="s">
        <v>23</v>
      </c>
      <c r="B7" s="13" t="s">
        <v>24</v>
      </c>
      <c r="C7" s="13" t="s">
        <v>25</v>
      </c>
      <c r="D7" s="12" t="s">
        <v>10</v>
      </c>
      <c r="E7" s="12" t="s">
        <v>26</v>
      </c>
      <c r="F7" s="13" t="s">
        <v>27</v>
      </c>
      <c r="G7" s="13" t="s">
        <v>28</v>
      </c>
    </row>
    <row r="8" spans="1:7" ht="50.1" customHeight="1">
      <c r="A8" s="6">
        <v>1</v>
      </c>
      <c r="B8" s="6"/>
      <c r="C8" s="6"/>
      <c r="D8" s="6"/>
      <c r="E8" s="6"/>
      <c r="F8" s="6"/>
      <c r="G8" s="6"/>
    </row>
    <row r="9" spans="1:7" ht="50.1" customHeight="1">
      <c r="A9" s="6">
        <v>2</v>
      </c>
      <c r="B9" s="6"/>
      <c r="C9" s="6"/>
      <c r="D9" s="6"/>
      <c r="E9" s="6"/>
      <c r="F9" s="6"/>
      <c r="G9" s="6"/>
    </row>
    <row r="10" spans="1:7" ht="50.1" customHeight="1">
      <c r="A10" s="6">
        <v>3</v>
      </c>
      <c r="B10" s="6"/>
      <c r="C10" s="6"/>
      <c r="D10" s="6"/>
      <c r="E10" s="6"/>
      <c r="F10" s="6"/>
      <c r="G10" s="6"/>
    </row>
    <row r="11" spans="1:7" ht="50.1" customHeight="1">
      <c r="A11" s="6">
        <v>4</v>
      </c>
      <c r="B11" s="6"/>
      <c r="C11" s="6"/>
      <c r="D11" s="6"/>
      <c r="E11" s="6"/>
      <c r="F11" s="6"/>
      <c r="G11" s="6"/>
    </row>
    <row r="12" spans="1:7" ht="50.1" customHeight="1">
      <c r="A12" s="6">
        <v>5</v>
      </c>
      <c r="B12" s="6"/>
      <c r="C12" s="6"/>
      <c r="D12" s="6"/>
      <c r="E12" s="6"/>
      <c r="F12" s="6"/>
      <c r="G12" s="6"/>
    </row>
    <row r="13" spans="1:7" ht="50.1" customHeight="1">
      <c r="A13" s="6">
        <v>6</v>
      </c>
      <c r="B13" s="6"/>
      <c r="C13" s="6"/>
      <c r="D13" s="6"/>
      <c r="E13" s="6"/>
      <c r="F13" s="6"/>
      <c r="G13" s="6"/>
    </row>
    <row r="14" spans="1:7" ht="50.1" customHeight="1">
      <c r="A14" s="6">
        <v>7</v>
      </c>
      <c r="B14" s="6"/>
      <c r="C14" s="6"/>
      <c r="D14" s="6"/>
      <c r="E14" s="6"/>
      <c r="F14" s="6"/>
      <c r="G14" s="6"/>
    </row>
    <row r="15" spans="1:7" ht="50.1" customHeight="1">
      <c r="A15" s="6">
        <v>8</v>
      </c>
      <c r="B15" s="6"/>
      <c r="C15" s="6"/>
      <c r="D15" s="6"/>
      <c r="E15" s="6"/>
      <c r="F15" s="6"/>
      <c r="G15" s="6"/>
    </row>
  </sheetData>
  <mergeCells count="5">
    <mergeCell ref="A1:G1"/>
    <mergeCell ref="A2:G2"/>
    <mergeCell ref="A3:G3"/>
    <mergeCell ref="A4:G4"/>
    <mergeCell ref="A5:G5"/>
  </mergeCells>
  <printOptions horizontalCentered="1"/>
  <pageMargins left="0.39370078740157483" right="0.39370078740157483" top="0.59055118110236227" bottom="0.39370078740157483" header="0.31496062992125984" footer="0.19685039370078741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L17"/>
  <sheetViews>
    <sheetView view="pageBreakPreview" zoomScaleNormal="100" zoomScaleSheetLayoutView="100" workbookViewId="0">
      <selection sqref="A1:J1"/>
    </sheetView>
  </sheetViews>
  <sheetFormatPr defaultColWidth="9.109375" defaultRowHeight="24.6"/>
  <cols>
    <col min="1" max="1" width="6.5546875" style="2" customWidth="1"/>
    <col min="2" max="2" width="29.33203125" style="2" customWidth="1"/>
    <col min="3" max="3" width="9" style="2" customWidth="1"/>
    <col min="4" max="4" width="21.44140625" style="2" customWidth="1"/>
    <col min="5" max="5" width="33.109375" style="2" customWidth="1"/>
    <col min="6" max="6" width="15.44140625" style="2" customWidth="1"/>
    <col min="7" max="7" width="10.6640625" style="2" customWidth="1"/>
    <col min="8" max="8" width="15.88671875" style="2" customWidth="1"/>
    <col min="9" max="9" width="10.6640625" style="2" customWidth="1"/>
    <col min="10" max="10" width="12.33203125" style="2" customWidth="1"/>
    <col min="11" max="11" width="14.44140625" style="2" customWidth="1"/>
    <col min="12" max="12" width="14.33203125" style="2" customWidth="1"/>
    <col min="13" max="16384" width="9.109375" style="2"/>
  </cols>
  <sheetData>
    <row r="1" spans="1:12" ht="27">
      <c r="A1" s="523" t="s">
        <v>142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  <c r="L1" s="523"/>
    </row>
    <row r="2" spans="1:12" ht="27">
      <c r="A2" s="523" t="s">
        <v>20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</row>
    <row r="3" spans="1:12" ht="27">
      <c r="A3" s="540" t="s">
        <v>29</v>
      </c>
      <c r="B3" s="540"/>
      <c r="C3" s="540"/>
      <c r="D3" s="540"/>
      <c r="E3" s="540"/>
      <c r="F3" s="540"/>
      <c r="G3" s="540"/>
      <c r="H3" s="540"/>
      <c r="I3" s="540"/>
      <c r="J3" s="540"/>
      <c r="K3" s="540"/>
      <c r="L3" s="540"/>
    </row>
    <row r="4" spans="1:12" s="3" customFormat="1" ht="30" customHeight="1">
      <c r="A4" s="525" t="s">
        <v>30</v>
      </c>
      <c r="B4" s="525"/>
      <c r="C4" s="525"/>
      <c r="D4" s="525"/>
      <c r="E4" s="525"/>
      <c r="F4" s="525"/>
      <c r="G4" s="525"/>
      <c r="H4" s="525"/>
      <c r="I4" s="525"/>
      <c r="J4" s="525"/>
      <c r="K4" s="525"/>
      <c r="L4" s="525"/>
    </row>
    <row r="5" spans="1:12">
      <c r="A5" s="526" t="s">
        <v>6</v>
      </c>
      <c r="B5" s="526"/>
      <c r="C5" s="526"/>
      <c r="D5" s="526"/>
      <c r="E5" s="526"/>
      <c r="F5" s="526"/>
      <c r="G5" s="526"/>
      <c r="H5" s="526"/>
      <c r="I5" s="526"/>
      <c r="J5" s="526"/>
      <c r="K5" s="526"/>
      <c r="L5" s="526"/>
    </row>
    <row r="7" spans="1:12" ht="42" customHeight="1">
      <c r="A7" s="541" t="s">
        <v>23</v>
      </c>
      <c r="B7" s="541" t="s">
        <v>31</v>
      </c>
      <c r="C7" s="541" t="s">
        <v>10</v>
      </c>
      <c r="D7" s="541" t="s">
        <v>26</v>
      </c>
      <c r="E7" s="535" t="s">
        <v>32</v>
      </c>
      <c r="F7" s="535" t="s">
        <v>33</v>
      </c>
      <c r="G7" s="537" t="s">
        <v>34</v>
      </c>
      <c r="H7" s="538"/>
      <c r="I7" s="538"/>
      <c r="J7" s="539"/>
      <c r="K7" s="535" t="s">
        <v>35</v>
      </c>
      <c r="L7" s="535" t="s">
        <v>36</v>
      </c>
    </row>
    <row r="8" spans="1:12" ht="73.8">
      <c r="A8" s="542"/>
      <c r="B8" s="542"/>
      <c r="C8" s="542"/>
      <c r="D8" s="542"/>
      <c r="E8" s="536"/>
      <c r="F8" s="536"/>
      <c r="G8" s="13" t="s">
        <v>37</v>
      </c>
      <c r="H8" s="13" t="s">
        <v>38</v>
      </c>
      <c r="I8" s="13" t="s">
        <v>39</v>
      </c>
      <c r="J8" s="13" t="s">
        <v>40</v>
      </c>
      <c r="K8" s="536"/>
      <c r="L8" s="536"/>
    </row>
    <row r="9" spans="1:12" ht="50.1" customHeight="1">
      <c r="A9" s="6">
        <v>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50.1" customHeight="1">
      <c r="A10" s="6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ht="50.1" customHeight="1">
      <c r="A11" s="6">
        <v>3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2" ht="50.1" customHeight="1">
      <c r="A12" s="6">
        <v>4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</row>
    <row r="13" spans="1:12" ht="50.1" customHeight="1">
      <c r="A13" s="6">
        <v>5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2" ht="50.1" customHeight="1">
      <c r="A14" s="6">
        <v>6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50.1" customHeight="1">
      <c r="A15" s="6">
        <v>7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spans="1:12" ht="50.1" customHeight="1">
      <c r="A16" s="6">
        <v>8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</row>
    <row r="17" spans="1:12" ht="50.1" customHeight="1">
      <c r="A17" s="6">
        <v>9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</row>
  </sheetData>
  <mergeCells count="14">
    <mergeCell ref="F7:F8"/>
    <mergeCell ref="G7:J7"/>
    <mergeCell ref="K7:K8"/>
    <mergeCell ref="L7:L8"/>
    <mergeCell ref="A1:L1"/>
    <mergeCell ref="A2:L2"/>
    <mergeCell ref="A3:L3"/>
    <mergeCell ref="A4:L4"/>
    <mergeCell ref="A5:L5"/>
    <mergeCell ref="A7:A8"/>
    <mergeCell ref="B7:B8"/>
    <mergeCell ref="C7:C8"/>
    <mergeCell ref="D7:D8"/>
    <mergeCell ref="E7:E8"/>
  </mergeCells>
  <printOptions horizontalCentered="1"/>
  <pageMargins left="0.39370078740157483" right="0.39370078740157483" top="0.59055118110236227" bottom="0.39370078740157483" header="0.31496062992125984" footer="0.19685039370078741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K15"/>
  <sheetViews>
    <sheetView zoomScaleNormal="100" zoomScaleSheetLayoutView="100" workbookViewId="0">
      <selection sqref="A1:J1"/>
    </sheetView>
  </sheetViews>
  <sheetFormatPr defaultColWidth="9.109375" defaultRowHeight="24.6"/>
  <cols>
    <col min="1" max="1" width="6.5546875" style="2" customWidth="1"/>
    <col min="2" max="2" width="46.5546875" style="2" customWidth="1"/>
    <col min="3" max="3" width="10.5546875" style="2" bestFit="1" customWidth="1"/>
    <col min="4" max="4" width="8.5546875" style="2" bestFit="1" customWidth="1"/>
    <col min="5" max="5" width="18.33203125" style="2" customWidth="1"/>
    <col min="6" max="6" width="11.5546875" style="2" bestFit="1" customWidth="1"/>
    <col min="7" max="7" width="12.44140625" style="2" bestFit="1" customWidth="1"/>
    <col min="8" max="8" width="10.6640625" style="2" customWidth="1"/>
    <col min="9" max="9" width="12.88671875" style="2" customWidth="1"/>
    <col min="10" max="10" width="10.6640625" style="2" customWidth="1"/>
    <col min="11" max="11" width="22.88671875" style="2" customWidth="1"/>
    <col min="12" max="16384" width="9.109375" style="2"/>
  </cols>
  <sheetData>
    <row r="1" spans="1:11" ht="27">
      <c r="A1" s="523" t="s">
        <v>142</v>
      </c>
      <c r="B1" s="523"/>
      <c r="C1" s="523"/>
      <c r="D1" s="523"/>
      <c r="E1" s="523"/>
      <c r="F1" s="523"/>
      <c r="G1" s="523"/>
      <c r="H1" s="523"/>
      <c r="I1" s="523"/>
      <c r="J1" s="523"/>
      <c r="K1" s="523"/>
    </row>
    <row r="2" spans="1:11" s="14" customFormat="1" ht="53.25" customHeight="1">
      <c r="A2" s="543" t="s">
        <v>41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</row>
    <row r="3" spans="1:11" ht="27">
      <c r="A3" s="544" t="s">
        <v>42</v>
      </c>
      <c r="B3" s="544"/>
      <c r="C3" s="544"/>
      <c r="D3" s="544"/>
      <c r="E3" s="544"/>
      <c r="F3" s="544"/>
      <c r="G3" s="544"/>
      <c r="H3" s="544"/>
      <c r="I3" s="544"/>
      <c r="J3" s="544"/>
      <c r="K3" s="544"/>
    </row>
    <row r="4" spans="1:11" ht="27">
      <c r="A4" s="544" t="s">
        <v>43</v>
      </c>
      <c r="B4" s="544"/>
      <c r="C4" s="544"/>
      <c r="D4" s="544"/>
      <c r="E4" s="544"/>
      <c r="F4" s="544"/>
      <c r="G4" s="544"/>
      <c r="H4" s="544"/>
      <c r="I4" s="544"/>
      <c r="J4" s="544"/>
      <c r="K4" s="544"/>
    </row>
    <row r="5" spans="1:11" ht="27">
      <c r="A5" s="544" t="s">
        <v>44</v>
      </c>
      <c r="B5" s="544"/>
      <c r="C5" s="544"/>
      <c r="D5" s="544"/>
      <c r="E5" s="544"/>
      <c r="F5" s="544"/>
      <c r="G5" s="544"/>
      <c r="H5" s="544"/>
      <c r="I5" s="544"/>
      <c r="J5" s="544"/>
      <c r="K5" s="544"/>
    </row>
    <row r="6" spans="1:11" s="3" customFormat="1" ht="30" customHeight="1">
      <c r="A6" s="525" t="s">
        <v>143</v>
      </c>
      <c r="B6" s="525"/>
      <c r="C6" s="525"/>
      <c r="D6" s="525"/>
      <c r="E6" s="525"/>
      <c r="F6" s="525"/>
      <c r="G6" s="525"/>
      <c r="H6" s="525"/>
      <c r="I6" s="525"/>
      <c r="J6" s="525"/>
      <c r="K6" s="525"/>
    </row>
    <row r="7" spans="1:11" ht="27">
      <c r="A7" s="534" t="s">
        <v>6</v>
      </c>
      <c r="B7" s="534"/>
      <c r="C7" s="534"/>
      <c r="D7" s="534"/>
      <c r="E7" s="534"/>
      <c r="F7" s="534"/>
      <c r="G7" s="534"/>
      <c r="H7" s="534"/>
      <c r="I7" s="534"/>
      <c r="J7" s="534"/>
      <c r="K7" s="534"/>
    </row>
    <row r="9" spans="1:11" ht="42" customHeight="1">
      <c r="A9" s="545" t="s">
        <v>7</v>
      </c>
      <c r="B9" s="547" t="s">
        <v>45</v>
      </c>
      <c r="C9" s="548" t="s">
        <v>46</v>
      </c>
      <c r="D9" s="548"/>
      <c r="E9" s="548"/>
      <c r="F9" s="548"/>
      <c r="G9" s="548"/>
      <c r="H9" s="549" t="s">
        <v>47</v>
      </c>
      <c r="I9" s="550"/>
      <c r="J9" s="551"/>
      <c r="K9" s="535" t="s">
        <v>48</v>
      </c>
    </row>
    <row r="10" spans="1:11" ht="42" customHeight="1">
      <c r="A10" s="546"/>
      <c r="B10" s="546"/>
      <c r="C10" s="60" t="s">
        <v>49</v>
      </c>
      <c r="D10" s="61" t="s">
        <v>50</v>
      </c>
      <c r="E10" s="15" t="s">
        <v>51</v>
      </c>
      <c r="F10" s="63" t="s">
        <v>52</v>
      </c>
      <c r="G10" s="64" t="s">
        <v>53</v>
      </c>
      <c r="H10" s="17" t="s">
        <v>54</v>
      </c>
      <c r="I10" s="18" t="s">
        <v>55</v>
      </c>
      <c r="J10" s="19" t="s">
        <v>56</v>
      </c>
      <c r="K10" s="536"/>
    </row>
    <row r="11" spans="1:11" ht="50.1" customHeight="1">
      <c r="A11" s="6">
        <v>1</v>
      </c>
      <c r="B11" s="6"/>
      <c r="C11" s="62"/>
      <c r="D11" s="62"/>
      <c r="E11" s="6"/>
      <c r="F11" s="62"/>
      <c r="G11" s="62"/>
      <c r="H11" s="6"/>
      <c r="I11" s="6"/>
      <c r="J11" s="6"/>
      <c r="K11" s="6"/>
    </row>
    <row r="12" spans="1:11" ht="50.1" customHeight="1">
      <c r="A12" s="6">
        <v>2</v>
      </c>
      <c r="B12" s="6"/>
      <c r="C12" s="62"/>
      <c r="D12" s="62"/>
      <c r="E12" s="6"/>
      <c r="F12" s="62"/>
      <c r="G12" s="62"/>
      <c r="H12" s="6"/>
      <c r="I12" s="6"/>
      <c r="J12" s="6"/>
      <c r="K12" s="6"/>
    </row>
    <row r="13" spans="1:11" ht="50.1" customHeight="1">
      <c r="A13" s="6">
        <v>3</v>
      </c>
      <c r="B13" s="6"/>
      <c r="C13" s="62"/>
      <c r="D13" s="62"/>
      <c r="E13" s="6"/>
      <c r="F13" s="62"/>
      <c r="G13" s="62"/>
      <c r="H13" s="6"/>
      <c r="I13" s="6"/>
      <c r="J13" s="6"/>
      <c r="K13" s="6"/>
    </row>
    <row r="14" spans="1:11" ht="50.1" customHeight="1">
      <c r="A14" s="6">
        <v>4</v>
      </c>
      <c r="B14" s="6"/>
      <c r="C14" s="62"/>
      <c r="D14" s="62"/>
      <c r="E14" s="6"/>
      <c r="F14" s="62"/>
      <c r="G14" s="62"/>
      <c r="H14" s="6"/>
      <c r="I14" s="6"/>
      <c r="J14" s="6"/>
      <c r="K14" s="6"/>
    </row>
    <row r="15" spans="1:11" ht="50.1" customHeight="1">
      <c r="A15" s="6">
        <v>5</v>
      </c>
      <c r="B15" s="6"/>
      <c r="C15" s="62"/>
      <c r="D15" s="62"/>
      <c r="E15" s="6"/>
      <c r="F15" s="62"/>
      <c r="G15" s="62"/>
      <c r="H15" s="6"/>
      <c r="I15" s="6"/>
      <c r="J15" s="6"/>
      <c r="K15" s="6"/>
    </row>
  </sheetData>
  <mergeCells count="12">
    <mergeCell ref="A6:K6"/>
    <mergeCell ref="A7:K7"/>
    <mergeCell ref="A9:A10"/>
    <mergeCell ref="B9:B10"/>
    <mergeCell ref="C9:G9"/>
    <mergeCell ref="H9:J9"/>
    <mergeCell ref="K9:K10"/>
    <mergeCell ref="A1:K1"/>
    <mergeCell ref="A2:K2"/>
    <mergeCell ref="A3:K3"/>
    <mergeCell ref="A4:K4"/>
    <mergeCell ref="A5:K5"/>
  </mergeCells>
  <printOptions horizontalCentered="1"/>
  <pageMargins left="0.39370078740157483" right="0.39370078740157483" top="0.59055118110236227" bottom="0.39370078740157483" header="0.31496062992125984" footer="0.19685039370078741"/>
  <pageSetup paperSize="9"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CFFFF"/>
  </sheetPr>
  <dimension ref="A1:H14"/>
  <sheetViews>
    <sheetView view="pageBreakPreview" zoomScaleNormal="100" zoomScaleSheetLayoutView="100" workbookViewId="0">
      <selection sqref="A1:J1"/>
    </sheetView>
  </sheetViews>
  <sheetFormatPr defaultColWidth="9.109375" defaultRowHeight="24.6"/>
  <cols>
    <col min="1" max="1" width="6.5546875" style="2" customWidth="1"/>
    <col min="2" max="2" width="40.109375" style="2" customWidth="1"/>
    <col min="3" max="3" width="10.6640625" style="2" customWidth="1"/>
    <col min="4" max="4" width="16.33203125" style="2" customWidth="1"/>
    <col min="5" max="5" width="22.5546875" style="2" customWidth="1"/>
    <col min="6" max="6" width="18.33203125" style="2" customWidth="1"/>
    <col min="7" max="7" width="26.5546875" style="2" customWidth="1"/>
    <col min="8" max="8" width="32.44140625" style="2" customWidth="1"/>
    <col min="9" max="16384" width="9.109375" style="2"/>
  </cols>
  <sheetData>
    <row r="1" spans="1:8" ht="27">
      <c r="A1" s="56" t="s">
        <v>142</v>
      </c>
      <c r="B1" s="56"/>
      <c r="C1" s="56"/>
      <c r="D1" s="56"/>
      <c r="E1" s="56"/>
      <c r="F1" s="56"/>
      <c r="G1" s="56"/>
      <c r="H1" s="56"/>
    </row>
    <row r="2" spans="1:8" ht="26.25" customHeight="1">
      <c r="A2" s="552" t="s">
        <v>57</v>
      </c>
      <c r="B2" s="552"/>
      <c r="C2" s="552"/>
      <c r="D2" s="552"/>
      <c r="E2" s="552"/>
      <c r="F2" s="552"/>
      <c r="G2" s="552"/>
      <c r="H2" s="552"/>
    </row>
    <row r="3" spans="1:8" s="3" customFormat="1" ht="30" customHeight="1">
      <c r="A3" s="57" t="s">
        <v>143</v>
      </c>
      <c r="B3" s="57"/>
      <c r="C3" s="57"/>
      <c r="D3" s="57"/>
      <c r="E3" s="57"/>
      <c r="F3" s="57"/>
      <c r="G3" s="57"/>
      <c r="H3" s="57"/>
    </row>
    <row r="4" spans="1:8">
      <c r="A4" s="58" t="s">
        <v>6</v>
      </c>
      <c r="B4" s="58"/>
      <c r="C4" s="58"/>
      <c r="D4" s="58"/>
      <c r="E4" s="58"/>
      <c r="F4" s="58"/>
      <c r="G4" s="58"/>
      <c r="H4" s="58"/>
    </row>
    <row r="6" spans="1:8" ht="24" customHeight="1">
      <c r="A6" s="541" t="s">
        <v>7</v>
      </c>
      <c r="B6" s="535" t="s">
        <v>59</v>
      </c>
      <c r="C6" s="553" t="s">
        <v>122</v>
      </c>
      <c r="D6" s="554"/>
      <c r="E6" s="554"/>
      <c r="F6" s="555"/>
      <c r="G6" s="535" t="s">
        <v>61</v>
      </c>
      <c r="H6" s="535" t="s">
        <v>1</v>
      </c>
    </row>
    <row r="7" spans="1:8" ht="73.8">
      <c r="A7" s="542"/>
      <c r="B7" s="542"/>
      <c r="C7" s="59" t="s">
        <v>121</v>
      </c>
      <c r="D7" s="16" t="s">
        <v>119</v>
      </c>
      <c r="E7" s="20" t="s">
        <v>123</v>
      </c>
      <c r="F7" s="16" t="s">
        <v>120</v>
      </c>
      <c r="G7" s="536"/>
      <c r="H7" s="536"/>
    </row>
    <row r="8" spans="1:8" ht="50.1" customHeight="1">
      <c r="A8" s="6">
        <v>1</v>
      </c>
      <c r="B8" s="6"/>
      <c r="C8" s="6"/>
      <c r="D8" s="6"/>
      <c r="E8" s="6"/>
      <c r="F8" s="6"/>
      <c r="G8" s="6"/>
      <c r="H8" s="6"/>
    </row>
    <row r="9" spans="1:8" ht="50.1" customHeight="1">
      <c r="A9" s="6">
        <v>2</v>
      </c>
      <c r="B9" s="6"/>
      <c r="C9" s="6"/>
      <c r="D9" s="6"/>
      <c r="E9" s="6"/>
      <c r="F9" s="6"/>
      <c r="G9" s="6"/>
      <c r="H9" s="6"/>
    </row>
    <row r="10" spans="1:8" ht="50.1" customHeight="1">
      <c r="A10" s="6">
        <v>3</v>
      </c>
      <c r="B10" s="6"/>
      <c r="C10" s="6"/>
      <c r="D10" s="6"/>
      <c r="E10" s="6"/>
      <c r="F10" s="6"/>
      <c r="G10" s="6"/>
      <c r="H10" s="6"/>
    </row>
    <row r="11" spans="1:8" ht="50.1" customHeight="1">
      <c r="A11" s="6">
        <v>4</v>
      </c>
      <c r="B11" s="6"/>
      <c r="C11" s="6"/>
      <c r="D11" s="6"/>
      <c r="E11" s="6"/>
      <c r="F11" s="6"/>
      <c r="G11" s="6"/>
      <c r="H11" s="6"/>
    </row>
    <row r="12" spans="1:8" ht="50.1" customHeight="1">
      <c r="A12" s="6">
        <v>5</v>
      </c>
      <c r="B12" s="6"/>
      <c r="C12" s="6"/>
      <c r="D12" s="6"/>
      <c r="E12" s="6"/>
      <c r="F12" s="6"/>
      <c r="G12" s="6"/>
      <c r="H12" s="6"/>
    </row>
    <row r="13" spans="1:8" ht="50.1" customHeight="1">
      <c r="A13" s="6">
        <v>6</v>
      </c>
      <c r="B13" s="6"/>
      <c r="C13" s="6"/>
      <c r="D13" s="6"/>
      <c r="E13" s="6"/>
      <c r="F13" s="6"/>
      <c r="G13" s="6"/>
      <c r="H13" s="6"/>
    </row>
    <row r="14" spans="1:8" ht="50.1" customHeight="1">
      <c r="A14" s="6">
        <v>7</v>
      </c>
      <c r="B14" s="6"/>
      <c r="C14" s="6"/>
      <c r="D14" s="6"/>
      <c r="E14" s="6"/>
      <c r="F14" s="6"/>
      <c r="G14" s="6"/>
      <c r="H14" s="6"/>
    </row>
  </sheetData>
  <mergeCells count="6">
    <mergeCell ref="A2:H2"/>
    <mergeCell ref="A6:A7"/>
    <mergeCell ref="B6:B7"/>
    <mergeCell ref="G6:G7"/>
    <mergeCell ref="H6:H7"/>
    <mergeCell ref="C6:F6"/>
  </mergeCells>
  <printOptions horizontalCentered="1"/>
  <pageMargins left="0.39370078740157483" right="0.39370078740157483" top="0.59055118110236227" bottom="0.39370078740157483" header="0.31496062992125984" footer="0.19685039370078741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11</vt:i4>
      </vt:variant>
    </vt:vector>
  </HeadingPairs>
  <TitlesOfParts>
    <vt:vector size="42" baseType="lpstr">
      <vt:lpstr>RT KR 1.1.1</vt:lpstr>
      <vt:lpstr>RT KR 1.1.3</vt:lpstr>
      <vt:lpstr>RT KR 1.1.4</vt:lpstr>
      <vt:lpstr>RT KR 1.1.5</vt:lpstr>
      <vt:lpstr>RT KR 1.1.6</vt:lpstr>
      <vt:lpstr>RT KR 1.2.1</vt:lpstr>
      <vt:lpstr>RT KR 1.2.2</vt:lpstr>
      <vt:lpstr>RT KR 1.4.1 -1.4.5 </vt:lpstr>
      <vt:lpstr>RT KR 1.5 </vt:lpstr>
      <vt:lpstr>RT KR 1.6</vt:lpstr>
      <vt:lpstr>RT KR 1.7</vt:lpstr>
      <vt:lpstr>RT KR 1.8.1</vt:lpstr>
      <vt:lpstr>RT KR 1.8.2 </vt:lpstr>
      <vt:lpstr>RT KR 1.8.3 </vt:lpstr>
      <vt:lpstr>1.1ตาราง กราฟ </vt:lpstr>
      <vt:lpstr>1.2สรุปผล KPI(G) QY</vt:lpstr>
      <vt:lpstr>2.1สรุปยุทธศาสตร์1-4(G).</vt:lpstr>
      <vt:lpstr>3.1รายงานผล</vt:lpstr>
      <vt:lpstr>RT KPI 1.3 มทรธ</vt:lpstr>
      <vt:lpstr>RT KPI 1.1.2 ทสม</vt:lpstr>
      <vt:lpstr>RT KPI 3.5 มทรธ</vt:lpstr>
      <vt:lpstr>RT KPI 4.1.3 ทสม</vt:lpstr>
      <vt:lpstr>RT KPI 4.1.6 มทรธ</vt:lpstr>
      <vt:lpstr>RT KPI 4.1.4 ทสม</vt:lpstr>
      <vt:lpstr>RT KPI 4.1.7 มทรธ.</vt:lpstr>
      <vt:lpstr>ใบคั่น </vt:lpstr>
      <vt:lpstr>RT KPI 1.1.3 ทสม</vt:lpstr>
      <vt:lpstr>RT KPI 2.1.5 ทสม</vt:lpstr>
      <vt:lpstr>RT KR 4.1</vt:lpstr>
      <vt:lpstr>RT KR 4.5</vt:lpstr>
      <vt:lpstr>RT KR 1.1.2</vt:lpstr>
      <vt:lpstr>'1.1ตาราง กราฟ '!Print_Area</vt:lpstr>
      <vt:lpstr>'1.2สรุปผล KPI(G) QY'!Print_Area</vt:lpstr>
      <vt:lpstr>'2.1สรุปยุทธศาสตร์1-4(G).'!Print_Area</vt:lpstr>
      <vt:lpstr>'3.1รายงานผล'!Print_Area</vt:lpstr>
      <vt:lpstr>'RT KR 1.2.1'!Print_Area</vt:lpstr>
      <vt:lpstr>'RT KR 4.1'!Print_Area</vt:lpstr>
      <vt:lpstr>'RT KR 4.5'!Print_Area</vt:lpstr>
      <vt:lpstr>'ใบคั่น '!Print_Area</vt:lpstr>
      <vt:lpstr>'1.2สรุปผล KPI(G) QY'!Print_Titles</vt:lpstr>
      <vt:lpstr>'2.1สรุปยุทธศาสตร์1-4(G).'!Print_Titles</vt:lpstr>
      <vt:lpstr>'3.1รายงานผล'!Print_Titles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HelpdesK</dc:creator>
  <cp:lastModifiedBy>สุจิตตา ราตรี</cp:lastModifiedBy>
  <cp:lastPrinted>2023-06-20T08:46:30Z</cp:lastPrinted>
  <dcterms:created xsi:type="dcterms:W3CDTF">2018-12-19T03:49:27Z</dcterms:created>
  <dcterms:modified xsi:type="dcterms:W3CDTF">2023-06-20T09:09:39Z</dcterms:modified>
</cp:coreProperties>
</file>